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 activeTab="1"/>
  </bookViews>
  <sheets>
    <sheet name="Таблица 17-18" sheetId="1" r:id="rId1"/>
    <sheet name="Таблица 19" sheetId="3" r:id="rId2"/>
  </sheets>
  <definedNames>
    <definedName name="_xlnm.Print_Area" localSheetId="1">'Таблица 19'!$A$1:$F$30</definedName>
  </definedNames>
  <calcPr calcId="162913"/>
</workbook>
</file>

<file path=xl/calcChain.xml><?xml version="1.0" encoding="utf-8"?>
<calcChain xmlns="http://schemas.openxmlformats.org/spreadsheetml/2006/main">
  <c r="N19" i="1" l="1"/>
  <c r="K56" i="1" l="1"/>
  <c r="K49" i="1"/>
  <c r="K27" i="1"/>
  <c r="K19" i="1"/>
  <c r="M19" i="1" l="1"/>
  <c r="N27" i="1"/>
  <c r="M27" i="1"/>
  <c r="N49" i="1"/>
  <c r="M49" i="1"/>
  <c r="N56" i="1"/>
  <c r="M56" i="1"/>
</calcChain>
</file>

<file path=xl/sharedStrings.xml><?xml version="1.0" encoding="utf-8"?>
<sst xmlns="http://schemas.openxmlformats.org/spreadsheetml/2006/main" count="96" uniqueCount="62">
  <si>
    <t>Баланс отходов</t>
  </si>
  <si>
    <t>Таблица 18</t>
  </si>
  <si>
    <t>Номер строки</t>
  </si>
  <si>
    <t>Операция</t>
  </si>
  <si>
    <t>Образование и поступление отходов от других субъектов хозяйствования</t>
  </si>
  <si>
    <t>Степень опасности и класс опасности опасных отходов</t>
  </si>
  <si>
    <t>Неопасные</t>
  </si>
  <si>
    <t>С неустановленным классом опасности</t>
  </si>
  <si>
    <t>1*</t>
  </si>
  <si>
    <t>1**</t>
  </si>
  <si>
    <t>Фактическое количество отходов, т/год</t>
  </si>
  <si>
    <t>Прогнозные показатели образования отходов, тонн</t>
  </si>
  <si>
    <t>ИТОГО образование и поступление</t>
  </si>
  <si>
    <t>ИТОГО передано отходов</t>
  </si>
  <si>
    <t>ИТОГО на обезвреживание</t>
  </si>
  <si>
    <t>ИТОГО на использование</t>
  </si>
  <si>
    <t>ИТОГО на хранение</t>
  </si>
  <si>
    <t>ИТОГО на захоронение</t>
  </si>
  <si>
    <t>Наименование отхода</t>
  </si>
  <si>
    <t>Код отхода</t>
  </si>
  <si>
    <t>Наименование объекта хранения и (или) захоронения отходов</t>
  </si>
  <si>
    <t xml:space="preserve">На хранение </t>
  </si>
  <si>
    <t>Осадки химводоподготовки</t>
  </si>
  <si>
    <t xml:space="preserve">Шламоотвал БТЭЦ-2 </t>
  </si>
  <si>
    <t>На захоронение</t>
  </si>
  <si>
    <t>Обувь кожаная рабочая, потерявшая потребительские свойства</t>
  </si>
  <si>
    <t xml:space="preserve">УКПП "Промотходы" полигон "Вишневка" </t>
  </si>
  <si>
    <t>Бумага, загрязненная смолами</t>
  </si>
  <si>
    <t>Бумажные мешки из под сырья (цемент)</t>
  </si>
  <si>
    <t>Бой шифера</t>
  </si>
  <si>
    <t>Отходы минеральных волокон загрязненные</t>
  </si>
  <si>
    <t>Количество отходов, направляемое на хранение/захоронение, тонн</t>
  </si>
  <si>
    <t>Отходы изделий теплоизоляционных асбестосодержащих</t>
  </si>
  <si>
    <t>Отработанные масляные фильтры</t>
  </si>
  <si>
    <t>Гетинакс, текстолит</t>
  </si>
  <si>
    <t>Гетинакс (обрезки, пластины)</t>
  </si>
  <si>
    <t>Отходы паронита</t>
  </si>
  <si>
    <t>Обтирочный материал, загрязненный маслами</t>
  </si>
  <si>
    <t>Изношенная спецодежда хлопчатобумажная и другая</t>
  </si>
  <si>
    <t xml:space="preserve">УКПП "Промотходы" полигон "Бабино" </t>
  </si>
  <si>
    <t>Отходы производства, подобные отходам жизнедеятельности</t>
  </si>
  <si>
    <t>Х  Предложение по количеству отходов производства, планируемых к хранению и (или) захоронению</t>
  </si>
  <si>
    <t>н/о</t>
  </si>
  <si>
    <t>Отработанные ионообменные смолы</t>
  </si>
  <si>
    <t>Передача отходов другим субъектам хозяйствования с целью использования и (или) обезвреживания</t>
  </si>
  <si>
    <t xml:space="preserve">        1* Указывается количество ртутьсодержащих отходов (ртутных термометров, использованных или испорченных, отработанных люминесцентных трубок и отработанных ртутных ламп, игнитронов) в штуках.           </t>
  </si>
  <si>
    <t>Обращение с отходами с неустановленным классом опасности</t>
  </si>
  <si>
    <t>Фактическое количество отходов, запрашиваемое для хранения, тонн</t>
  </si>
  <si>
    <t>Объект хранения, его краткая характеристика</t>
  </si>
  <si>
    <t>Запрашиваемый срок действия допустимого объема хранения</t>
  </si>
  <si>
    <t>отсутствуют</t>
  </si>
  <si>
    <t>Таблица 19</t>
  </si>
  <si>
    <t xml:space="preserve">        1** Указывается количество отходов, содержащих полихлорированные бифенилы (далее - ПХБ) (силовых трансформаторов с охлаждающей жидкостью на основе ПХБ, силовых конденсаторов с диэлектриком, пропитанным жидкостью на основе ПХБ, малогабаритных конденсаторов с диэлектриком на основе ПХБ) в штуках.</t>
  </si>
  <si>
    <t>IX Обращение с отходами производства</t>
  </si>
  <si>
    <t>Таблица 17</t>
  </si>
  <si>
    <t>на 2022 год</t>
  </si>
  <si>
    <t>Обезвреживание отходов</t>
  </si>
  <si>
    <t>Использование отходов</t>
  </si>
  <si>
    <t>Хранение отходов</t>
  </si>
  <si>
    <t>Захоронение отходов</t>
  </si>
  <si>
    <t xml:space="preserve"> </t>
  </si>
  <si>
    <t>на 2023-2032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</si>
</sst>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164" fontId="1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7"/>
  <sheetViews>
    <sheetView view="pageBreakPreview" topLeftCell="A43" zoomScaleNormal="100" zoomScaleSheetLayoutView="100" workbookViewId="0">
      <selection activeCell="A71" sqref="A71:I71"/>
    </sheetView>
  </sheetViews>
  <sheetFormatPr defaultRowHeight="15" x14ac:dyDescent="0.25"/>
  <cols>
    <col min="1" max="2" width="5.28515625" customWidth="1"/>
    <col min="5" max="5" width="10.85546875" customWidth="1"/>
    <col min="6" max="6" width="6.85546875" customWidth="1"/>
    <col min="8" max="8" width="6.7109375" customWidth="1"/>
    <col min="9" max="9" width="10" customWidth="1"/>
    <col min="10" max="10" width="15" customWidth="1"/>
    <col min="11" max="11" width="10.5703125" customWidth="1"/>
    <col min="12" max="12" width="7.85546875" customWidth="1"/>
    <col min="13" max="13" width="11.7109375" customWidth="1"/>
    <col min="14" max="14" width="9.28515625" customWidth="1"/>
    <col min="15" max="15" width="11.7109375" customWidth="1"/>
    <col min="17" max="17" width="9.28515625" bestFit="1" customWidth="1"/>
  </cols>
  <sheetData>
    <row r="2" spans="1:18" ht="15.75" x14ac:dyDescent="0.25">
      <c r="A2" s="78" t="s">
        <v>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  <c r="Q2" s="1"/>
      <c r="R2" s="1"/>
    </row>
    <row r="4" spans="1:18" ht="15.75" x14ac:dyDescent="0.25">
      <c r="A4" s="82" t="s">
        <v>0</v>
      </c>
      <c r="B4" s="82"/>
      <c r="C4" s="82"/>
      <c r="D4" s="82"/>
      <c r="E4" s="82"/>
      <c r="F4" s="82"/>
      <c r="G4" s="82"/>
      <c r="H4" s="82"/>
      <c r="I4" s="83"/>
      <c r="J4" s="83"/>
      <c r="K4" s="83"/>
      <c r="L4" s="83"/>
      <c r="M4" s="83"/>
      <c r="N4" s="83"/>
      <c r="O4" s="83"/>
    </row>
    <row r="7" spans="1:18" x14ac:dyDescent="0.25">
      <c r="N7" s="100" t="s">
        <v>54</v>
      </c>
      <c r="O7" s="100"/>
      <c r="P7" s="1"/>
    </row>
    <row r="8" spans="1:18" ht="33.75" customHeight="1" x14ac:dyDescent="0.25">
      <c r="A8" s="32" t="s">
        <v>2</v>
      </c>
      <c r="B8" s="34"/>
      <c r="C8" s="32" t="s">
        <v>3</v>
      </c>
      <c r="D8" s="33"/>
      <c r="E8" s="33"/>
      <c r="F8" s="33"/>
      <c r="G8" s="34"/>
      <c r="H8" s="32" t="s">
        <v>5</v>
      </c>
      <c r="I8" s="33"/>
      <c r="J8" s="34"/>
      <c r="K8" s="32" t="s">
        <v>10</v>
      </c>
      <c r="L8" s="34"/>
      <c r="M8" s="79" t="s">
        <v>11</v>
      </c>
      <c r="N8" s="80"/>
      <c r="O8" s="81"/>
    </row>
    <row r="9" spans="1:18" ht="36.75" customHeight="1" x14ac:dyDescent="0.25">
      <c r="A9" s="35"/>
      <c r="B9" s="37"/>
      <c r="C9" s="35"/>
      <c r="D9" s="36"/>
      <c r="E9" s="36"/>
      <c r="F9" s="36"/>
      <c r="G9" s="37"/>
      <c r="H9" s="35"/>
      <c r="I9" s="36"/>
      <c r="J9" s="37"/>
      <c r="K9" s="35"/>
      <c r="L9" s="37"/>
      <c r="M9" s="2" t="s">
        <v>55</v>
      </c>
      <c r="N9" s="76" t="s">
        <v>61</v>
      </c>
      <c r="O9" s="77"/>
    </row>
    <row r="10" spans="1:18" x14ac:dyDescent="0.25">
      <c r="A10" s="60">
        <v>1</v>
      </c>
      <c r="B10" s="61"/>
      <c r="C10" s="60">
        <v>2</v>
      </c>
      <c r="D10" s="62"/>
      <c r="E10" s="62"/>
      <c r="F10" s="62"/>
      <c r="G10" s="61"/>
      <c r="H10" s="38">
        <v>3</v>
      </c>
      <c r="I10" s="39"/>
      <c r="J10" s="40"/>
      <c r="K10" s="38">
        <v>4</v>
      </c>
      <c r="L10" s="40"/>
      <c r="M10" s="4">
        <v>5</v>
      </c>
      <c r="N10" s="38">
        <v>6</v>
      </c>
      <c r="O10" s="40"/>
    </row>
    <row r="11" spans="1:18" x14ac:dyDescent="0.25">
      <c r="A11" s="31">
        <v>1</v>
      </c>
      <c r="B11" s="31"/>
      <c r="C11" s="63" t="s">
        <v>4</v>
      </c>
      <c r="D11" s="64"/>
      <c r="E11" s="64"/>
      <c r="F11" s="64"/>
      <c r="G11" s="65"/>
      <c r="H11" s="41">
        <v>1</v>
      </c>
      <c r="I11" s="41"/>
      <c r="J11" s="41"/>
      <c r="K11" s="84">
        <v>0.97</v>
      </c>
      <c r="L11" s="85"/>
      <c r="M11" s="6">
        <v>0.9</v>
      </c>
      <c r="N11" s="84">
        <v>0.9</v>
      </c>
      <c r="O11" s="85"/>
    </row>
    <row r="12" spans="1:18" x14ac:dyDescent="0.25">
      <c r="A12" s="31">
        <v>2</v>
      </c>
      <c r="B12" s="31"/>
      <c r="C12" s="66"/>
      <c r="D12" s="67"/>
      <c r="E12" s="67"/>
      <c r="F12" s="67"/>
      <c r="G12" s="68"/>
      <c r="H12" s="41" t="s">
        <v>8</v>
      </c>
      <c r="I12" s="41"/>
      <c r="J12" s="41"/>
      <c r="K12" s="76">
        <v>1628</v>
      </c>
      <c r="L12" s="77"/>
      <c r="M12" s="2">
        <v>900</v>
      </c>
      <c r="N12" s="76">
        <v>900</v>
      </c>
      <c r="O12" s="77"/>
    </row>
    <row r="13" spans="1:18" x14ac:dyDescent="0.25">
      <c r="A13" s="31">
        <v>3</v>
      </c>
      <c r="B13" s="31"/>
      <c r="C13" s="66"/>
      <c r="D13" s="67"/>
      <c r="E13" s="67"/>
      <c r="F13" s="67"/>
      <c r="G13" s="68"/>
      <c r="H13" s="41" t="s">
        <v>9</v>
      </c>
      <c r="I13" s="41"/>
      <c r="J13" s="41"/>
      <c r="K13" s="76">
        <v>0</v>
      </c>
      <c r="L13" s="77"/>
      <c r="M13" s="2">
        <v>0</v>
      </c>
      <c r="N13" s="76">
        <v>0</v>
      </c>
      <c r="O13" s="77"/>
    </row>
    <row r="14" spans="1:18" x14ac:dyDescent="0.25">
      <c r="A14" s="31">
        <v>4</v>
      </c>
      <c r="B14" s="31"/>
      <c r="C14" s="66"/>
      <c r="D14" s="67"/>
      <c r="E14" s="67"/>
      <c r="F14" s="67"/>
      <c r="G14" s="68"/>
      <c r="H14" s="41">
        <v>2</v>
      </c>
      <c r="I14" s="41"/>
      <c r="J14" s="41"/>
      <c r="K14" s="76">
        <v>0</v>
      </c>
      <c r="L14" s="77"/>
      <c r="M14" s="2">
        <v>0</v>
      </c>
      <c r="N14" s="76">
        <v>0</v>
      </c>
      <c r="O14" s="77"/>
    </row>
    <row r="15" spans="1:18" x14ac:dyDescent="0.25">
      <c r="A15" s="31">
        <v>5</v>
      </c>
      <c r="B15" s="31"/>
      <c r="C15" s="66"/>
      <c r="D15" s="67"/>
      <c r="E15" s="67"/>
      <c r="F15" s="67"/>
      <c r="G15" s="68"/>
      <c r="H15" s="41">
        <v>3</v>
      </c>
      <c r="I15" s="41"/>
      <c r="J15" s="41"/>
      <c r="K15" s="76">
        <v>1211.6369999999999</v>
      </c>
      <c r="L15" s="77"/>
      <c r="M15" s="2">
        <v>2381.3429999999998</v>
      </c>
      <c r="N15" s="76">
        <v>2381.3429999999998</v>
      </c>
      <c r="O15" s="77"/>
    </row>
    <row r="16" spans="1:18" x14ac:dyDescent="0.25">
      <c r="A16" s="31">
        <v>6</v>
      </c>
      <c r="B16" s="31"/>
      <c r="C16" s="66"/>
      <c r="D16" s="67"/>
      <c r="E16" s="67"/>
      <c r="F16" s="67"/>
      <c r="G16" s="68"/>
      <c r="H16" s="41">
        <v>4</v>
      </c>
      <c r="I16" s="41"/>
      <c r="J16" s="41"/>
      <c r="K16" s="86">
        <v>66.204999999999998</v>
      </c>
      <c r="L16" s="87"/>
      <c r="M16" s="2">
        <v>157.40700000000001</v>
      </c>
      <c r="N16" s="76">
        <v>157.40700000000001</v>
      </c>
      <c r="O16" s="77"/>
    </row>
    <row r="17" spans="1:17" x14ac:dyDescent="0.25">
      <c r="A17" s="31">
        <v>7</v>
      </c>
      <c r="B17" s="31"/>
      <c r="C17" s="66"/>
      <c r="D17" s="67"/>
      <c r="E17" s="67"/>
      <c r="F17" s="67"/>
      <c r="G17" s="68"/>
      <c r="H17" s="41" t="s">
        <v>6</v>
      </c>
      <c r="I17" s="41"/>
      <c r="J17" s="41"/>
      <c r="K17" s="76">
        <v>156.05000000000001</v>
      </c>
      <c r="L17" s="77"/>
      <c r="M17" s="14">
        <v>460.35</v>
      </c>
      <c r="N17" s="86">
        <v>460.35</v>
      </c>
      <c r="O17" s="87"/>
    </row>
    <row r="18" spans="1:17" ht="28.15" customHeight="1" x14ac:dyDescent="0.25">
      <c r="A18" s="31">
        <v>8</v>
      </c>
      <c r="B18" s="31"/>
      <c r="C18" s="69"/>
      <c r="D18" s="70"/>
      <c r="E18" s="70"/>
      <c r="F18" s="70"/>
      <c r="G18" s="71"/>
      <c r="H18" s="42" t="s">
        <v>7</v>
      </c>
      <c r="I18" s="42"/>
      <c r="J18" s="42"/>
      <c r="K18" s="76">
        <v>0</v>
      </c>
      <c r="L18" s="77"/>
      <c r="M18" s="2">
        <v>0</v>
      </c>
      <c r="N18" s="76">
        <v>0</v>
      </c>
      <c r="O18" s="77"/>
    </row>
    <row r="19" spans="1:17" x14ac:dyDescent="0.25">
      <c r="A19" s="31">
        <v>9</v>
      </c>
      <c r="B19" s="31"/>
      <c r="C19" s="43" t="s">
        <v>12</v>
      </c>
      <c r="D19" s="44"/>
      <c r="E19" s="44"/>
      <c r="F19" s="44"/>
      <c r="G19" s="44"/>
      <c r="H19" s="44"/>
      <c r="I19" s="44"/>
      <c r="J19" s="45"/>
      <c r="K19" s="74">
        <f>SUM(K11:L18)-K12</f>
        <v>1434.8620000000001</v>
      </c>
      <c r="L19" s="88"/>
      <c r="M19" s="11">
        <f t="shared" ref="M19" si="0">SUM(M11:M18)-M12-M13</f>
        <v>3000</v>
      </c>
      <c r="N19" s="74">
        <f>SUM(N11:N18)-N12-N13</f>
        <v>3000</v>
      </c>
      <c r="O19" s="88"/>
      <c r="Q19" s="12"/>
    </row>
    <row r="20" spans="1:17" x14ac:dyDescent="0.25">
      <c r="A20" s="31">
        <v>10</v>
      </c>
      <c r="B20" s="31"/>
      <c r="C20" s="63" t="s">
        <v>44</v>
      </c>
      <c r="D20" s="64"/>
      <c r="E20" s="64"/>
      <c r="F20" s="64"/>
      <c r="G20" s="65"/>
      <c r="H20" s="41">
        <v>1</v>
      </c>
      <c r="I20" s="41"/>
      <c r="J20" s="41"/>
      <c r="K20" s="84">
        <v>0.97</v>
      </c>
      <c r="L20" s="85"/>
      <c r="M20" s="6">
        <v>0.9</v>
      </c>
      <c r="N20" s="84">
        <v>0.9</v>
      </c>
      <c r="O20" s="85"/>
    </row>
    <row r="21" spans="1:17" x14ac:dyDescent="0.25">
      <c r="A21" s="31">
        <v>11</v>
      </c>
      <c r="B21" s="31"/>
      <c r="C21" s="66"/>
      <c r="D21" s="67"/>
      <c r="E21" s="67"/>
      <c r="F21" s="67"/>
      <c r="G21" s="68"/>
      <c r="H21" s="41" t="s">
        <v>8</v>
      </c>
      <c r="I21" s="41"/>
      <c r="J21" s="41"/>
      <c r="K21" s="76">
        <v>1628</v>
      </c>
      <c r="L21" s="77"/>
      <c r="M21" s="2">
        <v>900</v>
      </c>
      <c r="N21" s="76">
        <v>900</v>
      </c>
      <c r="O21" s="77"/>
    </row>
    <row r="22" spans="1:17" x14ac:dyDescent="0.25">
      <c r="A22" s="31">
        <v>12</v>
      </c>
      <c r="B22" s="31"/>
      <c r="C22" s="66"/>
      <c r="D22" s="67"/>
      <c r="E22" s="67"/>
      <c r="F22" s="67"/>
      <c r="G22" s="68"/>
      <c r="H22" s="41" t="s">
        <v>9</v>
      </c>
      <c r="I22" s="41"/>
      <c r="J22" s="41"/>
      <c r="K22" s="76">
        <v>0</v>
      </c>
      <c r="L22" s="77"/>
      <c r="M22" s="22">
        <v>0</v>
      </c>
      <c r="N22" s="101">
        <v>0</v>
      </c>
      <c r="O22" s="75"/>
      <c r="Q22" s="12"/>
    </row>
    <row r="23" spans="1:17" x14ac:dyDescent="0.25">
      <c r="A23" s="31">
        <v>13</v>
      </c>
      <c r="B23" s="31"/>
      <c r="C23" s="66"/>
      <c r="D23" s="67"/>
      <c r="E23" s="67"/>
      <c r="F23" s="67"/>
      <c r="G23" s="68"/>
      <c r="H23" s="41">
        <v>2</v>
      </c>
      <c r="I23" s="41"/>
      <c r="J23" s="41"/>
      <c r="K23" s="76">
        <v>0</v>
      </c>
      <c r="L23" s="77"/>
      <c r="M23" s="22">
        <v>0</v>
      </c>
      <c r="N23" s="101">
        <v>0</v>
      </c>
      <c r="O23" s="75"/>
    </row>
    <row r="24" spans="1:17" x14ac:dyDescent="0.25">
      <c r="A24" s="31">
        <v>14</v>
      </c>
      <c r="B24" s="31"/>
      <c r="C24" s="66"/>
      <c r="D24" s="67"/>
      <c r="E24" s="67"/>
      <c r="F24" s="67"/>
      <c r="G24" s="68"/>
      <c r="H24" s="41">
        <v>3</v>
      </c>
      <c r="I24" s="41"/>
      <c r="J24" s="41"/>
      <c r="K24" s="84">
        <v>10.680999999999999</v>
      </c>
      <c r="L24" s="85"/>
      <c r="M24" s="6">
        <v>15</v>
      </c>
      <c r="N24" s="74">
        <v>15</v>
      </c>
      <c r="O24" s="88"/>
      <c r="Q24" s="12"/>
    </row>
    <row r="25" spans="1:17" x14ac:dyDescent="0.25">
      <c r="A25" s="31">
        <v>15</v>
      </c>
      <c r="B25" s="31"/>
      <c r="C25" s="66"/>
      <c r="D25" s="67"/>
      <c r="E25" s="67"/>
      <c r="F25" s="67"/>
      <c r="G25" s="68"/>
      <c r="H25" s="41">
        <v>4</v>
      </c>
      <c r="I25" s="41"/>
      <c r="J25" s="41"/>
      <c r="K25" s="86">
        <v>66.204999999999998</v>
      </c>
      <c r="L25" s="87"/>
      <c r="M25" s="22">
        <v>156.357</v>
      </c>
      <c r="N25" s="101">
        <v>156.357</v>
      </c>
      <c r="O25" s="75"/>
    </row>
    <row r="26" spans="1:17" x14ac:dyDescent="0.25">
      <c r="A26" s="31">
        <v>16</v>
      </c>
      <c r="B26" s="31"/>
      <c r="C26" s="66"/>
      <c r="D26" s="67"/>
      <c r="E26" s="67"/>
      <c r="F26" s="67"/>
      <c r="G26" s="68"/>
      <c r="H26" s="41" t="s">
        <v>6</v>
      </c>
      <c r="I26" s="41"/>
      <c r="J26" s="41"/>
      <c r="K26" s="76">
        <v>109.07</v>
      </c>
      <c r="L26" s="77"/>
      <c r="M26" s="22">
        <v>407.32</v>
      </c>
      <c r="N26" s="101">
        <v>407.32</v>
      </c>
      <c r="O26" s="75"/>
    </row>
    <row r="27" spans="1:17" x14ac:dyDescent="0.25">
      <c r="A27" s="31">
        <v>17</v>
      </c>
      <c r="B27" s="31"/>
      <c r="C27" s="48" t="s">
        <v>13</v>
      </c>
      <c r="D27" s="49"/>
      <c r="E27" s="49"/>
      <c r="F27" s="49"/>
      <c r="G27" s="49"/>
      <c r="H27" s="49"/>
      <c r="I27" s="49"/>
      <c r="J27" s="50"/>
      <c r="K27" s="74">
        <f>SUM(K20:L26)-K21</f>
        <v>186.92599999999993</v>
      </c>
      <c r="L27" s="75"/>
      <c r="M27" s="6">
        <f t="shared" ref="M27:N27" si="1">SUM(M20:M26)-M21-M22</f>
        <v>579.577</v>
      </c>
      <c r="N27" s="74">
        <f t="shared" si="1"/>
        <v>579.577</v>
      </c>
      <c r="O27" s="88"/>
    </row>
    <row r="28" spans="1:17" x14ac:dyDescent="0.25">
      <c r="A28" s="31">
        <v>18</v>
      </c>
      <c r="B28" s="31"/>
      <c r="C28" s="51" t="s">
        <v>56</v>
      </c>
      <c r="D28" s="52"/>
      <c r="E28" s="52"/>
      <c r="F28" s="52"/>
      <c r="G28" s="53"/>
      <c r="H28" s="41">
        <v>1</v>
      </c>
      <c r="I28" s="41"/>
      <c r="J28" s="41"/>
      <c r="K28" s="76">
        <v>0</v>
      </c>
      <c r="L28" s="77"/>
      <c r="M28" s="2">
        <v>0</v>
      </c>
      <c r="N28" s="76">
        <v>0</v>
      </c>
      <c r="O28" s="77"/>
    </row>
    <row r="29" spans="1:17" x14ac:dyDescent="0.25">
      <c r="A29" s="31">
        <v>19</v>
      </c>
      <c r="B29" s="31"/>
      <c r="C29" s="54"/>
      <c r="D29" s="55"/>
      <c r="E29" s="55"/>
      <c r="F29" s="55"/>
      <c r="G29" s="56"/>
      <c r="H29" s="41" t="s">
        <v>8</v>
      </c>
      <c r="I29" s="41"/>
      <c r="J29" s="41"/>
      <c r="K29" s="76">
        <v>0</v>
      </c>
      <c r="L29" s="77"/>
      <c r="M29" s="2">
        <v>0</v>
      </c>
      <c r="N29" s="76">
        <v>0</v>
      </c>
      <c r="O29" s="77"/>
    </row>
    <row r="30" spans="1:17" x14ac:dyDescent="0.25">
      <c r="A30" s="31">
        <v>20</v>
      </c>
      <c r="B30" s="31"/>
      <c r="C30" s="54"/>
      <c r="D30" s="55"/>
      <c r="E30" s="55"/>
      <c r="F30" s="55"/>
      <c r="G30" s="56"/>
      <c r="H30" s="41" t="s">
        <v>9</v>
      </c>
      <c r="I30" s="41"/>
      <c r="J30" s="41"/>
      <c r="K30" s="76">
        <v>0</v>
      </c>
      <c r="L30" s="77"/>
      <c r="M30" s="2">
        <v>0</v>
      </c>
      <c r="N30" s="76">
        <v>0</v>
      </c>
      <c r="O30" s="77"/>
    </row>
    <row r="31" spans="1:17" x14ac:dyDescent="0.25">
      <c r="A31" s="31">
        <v>21</v>
      </c>
      <c r="B31" s="31"/>
      <c r="C31" s="54"/>
      <c r="D31" s="55"/>
      <c r="E31" s="55"/>
      <c r="F31" s="55"/>
      <c r="G31" s="56"/>
      <c r="H31" s="41">
        <v>2</v>
      </c>
      <c r="I31" s="41"/>
      <c r="J31" s="41"/>
      <c r="K31" s="76">
        <v>0</v>
      </c>
      <c r="L31" s="77"/>
      <c r="M31" s="2">
        <v>0</v>
      </c>
      <c r="N31" s="76">
        <v>0</v>
      </c>
      <c r="O31" s="77"/>
    </row>
    <row r="32" spans="1:17" x14ac:dyDescent="0.25">
      <c r="A32" s="31">
        <v>22</v>
      </c>
      <c r="B32" s="31"/>
      <c r="C32" s="54"/>
      <c r="D32" s="55"/>
      <c r="E32" s="55"/>
      <c r="F32" s="55"/>
      <c r="G32" s="56"/>
      <c r="H32" s="41">
        <v>3</v>
      </c>
      <c r="I32" s="41"/>
      <c r="J32" s="41"/>
      <c r="K32" s="76">
        <v>0</v>
      </c>
      <c r="L32" s="77"/>
      <c r="M32" s="2">
        <v>0</v>
      </c>
      <c r="N32" s="76">
        <v>0</v>
      </c>
      <c r="O32" s="77"/>
    </row>
    <row r="33" spans="1:15" x14ac:dyDescent="0.25">
      <c r="A33" s="31">
        <v>23</v>
      </c>
      <c r="B33" s="31"/>
      <c r="C33" s="57"/>
      <c r="D33" s="58"/>
      <c r="E33" s="58"/>
      <c r="F33" s="58"/>
      <c r="G33" s="59"/>
      <c r="H33" s="41">
        <v>4</v>
      </c>
      <c r="I33" s="41"/>
      <c r="J33" s="41"/>
      <c r="K33" s="89">
        <v>0</v>
      </c>
      <c r="L33" s="90"/>
      <c r="M33" s="2">
        <v>0</v>
      </c>
      <c r="N33" s="76">
        <v>0</v>
      </c>
      <c r="O33" s="77"/>
    </row>
    <row r="34" spans="1:15" x14ac:dyDescent="0.25">
      <c r="A34" s="31">
        <v>24</v>
      </c>
      <c r="B34" s="31"/>
      <c r="C34" s="48" t="s">
        <v>14</v>
      </c>
      <c r="D34" s="49"/>
      <c r="E34" s="49"/>
      <c r="F34" s="49"/>
      <c r="G34" s="49"/>
      <c r="H34" s="49"/>
      <c r="I34" s="49"/>
      <c r="J34" s="50"/>
      <c r="K34" s="76">
        <v>0</v>
      </c>
      <c r="L34" s="77"/>
      <c r="M34" s="21">
        <v>0</v>
      </c>
      <c r="N34" s="76">
        <v>0</v>
      </c>
      <c r="O34" s="77"/>
    </row>
    <row r="35" spans="1:15" x14ac:dyDescent="0.25">
      <c r="A35" s="31">
        <v>25</v>
      </c>
      <c r="B35" s="31"/>
      <c r="C35" s="51" t="s">
        <v>57</v>
      </c>
      <c r="D35" s="52"/>
      <c r="E35" s="52"/>
      <c r="F35" s="52"/>
      <c r="G35" s="53"/>
      <c r="H35" s="31">
        <v>1</v>
      </c>
      <c r="I35" s="31"/>
      <c r="J35" s="31"/>
      <c r="K35" s="76">
        <v>0</v>
      </c>
      <c r="L35" s="77"/>
      <c r="M35" s="2">
        <v>0</v>
      </c>
      <c r="N35" s="76">
        <v>0</v>
      </c>
      <c r="O35" s="77"/>
    </row>
    <row r="36" spans="1:15" x14ac:dyDescent="0.25">
      <c r="A36" s="31">
        <v>26</v>
      </c>
      <c r="B36" s="31"/>
      <c r="C36" s="54"/>
      <c r="D36" s="55"/>
      <c r="E36" s="55"/>
      <c r="F36" s="55"/>
      <c r="G36" s="56"/>
      <c r="H36" s="41">
        <v>2</v>
      </c>
      <c r="I36" s="41"/>
      <c r="J36" s="41"/>
      <c r="K36" s="76">
        <v>0</v>
      </c>
      <c r="L36" s="77"/>
      <c r="M36" s="2">
        <v>0</v>
      </c>
      <c r="N36" s="76">
        <v>0</v>
      </c>
      <c r="O36" s="77"/>
    </row>
    <row r="37" spans="1:15" x14ac:dyDescent="0.25">
      <c r="A37" s="31">
        <v>27</v>
      </c>
      <c r="B37" s="31"/>
      <c r="C37" s="54"/>
      <c r="D37" s="55"/>
      <c r="E37" s="55"/>
      <c r="F37" s="55"/>
      <c r="G37" s="56"/>
      <c r="H37" s="41">
        <v>3</v>
      </c>
      <c r="I37" s="41"/>
      <c r="J37" s="41"/>
      <c r="K37" s="76">
        <v>0</v>
      </c>
      <c r="L37" s="77"/>
      <c r="M37" s="2">
        <v>0</v>
      </c>
      <c r="N37" s="76">
        <v>0</v>
      </c>
      <c r="O37" s="77"/>
    </row>
    <row r="38" spans="1:15" x14ac:dyDescent="0.25">
      <c r="A38" s="31">
        <v>28</v>
      </c>
      <c r="B38" s="31"/>
      <c r="C38" s="57"/>
      <c r="D38" s="58"/>
      <c r="E38" s="58"/>
      <c r="F38" s="58"/>
      <c r="G38" s="59"/>
      <c r="H38" s="41">
        <v>4</v>
      </c>
      <c r="I38" s="41"/>
      <c r="J38" s="41"/>
      <c r="K38" s="76">
        <v>0</v>
      </c>
      <c r="L38" s="77"/>
      <c r="M38" s="2">
        <v>0</v>
      </c>
      <c r="N38" s="76">
        <v>0</v>
      </c>
      <c r="O38" s="77"/>
    </row>
    <row r="39" spans="1:15" x14ac:dyDescent="0.25">
      <c r="A39" s="31">
        <v>29</v>
      </c>
      <c r="B39" s="31"/>
      <c r="C39" s="27"/>
      <c r="D39" s="28"/>
      <c r="E39" s="28"/>
      <c r="F39" s="28"/>
      <c r="G39" s="29"/>
      <c r="H39" s="41" t="s">
        <v>6</v>
      </c>
      <c r="I39" s="41"/>
      <c r="J39" s="41"/>
      <c r="K39" s="76">
        <v>0</v>
      </c>
      <c r="L39" s="77"/>
      <c r="M39" s="2">
        <v>0</v>
      </c>
      <c r="N39" s="76">
        <v>0</v>
      </c>
      <c r="O39" s="77"/>
    </row>
    <row r="40" spans="1:15" x14ac:dyDescent="0.25">
      <c r="A40" s="31">
        <v>30</v>
      </c>
      <c r="B40" s="31"/>
      <c r="C40" s="48" t="s">
        <v>15</v>
      </c>
      <c r="D40" s="49"/>
      <c r="E40" s="49"/>
      <c r="F40" s="49"/>
      <c r="G40" s="49"/>
      <c r="H40" s="49"/>
      <c r="I40" s="49"/>
      <c r="J40" s="50"/>
      <c r="K40" s="76">
        <v>0</v>
      </c>
      <c r="L40" s="77"/>
      <c r="M40" s="20">
        <v>0</v>
      </c>
      <c r="N40" s="76">
        <v>0</v>
      </c>
      <c r="O40" s="77"/>
    </row>
    <row r="41" spans="1:15" x14ac:dyDescent="0.25">
      <c r="A41" s="31">
        <v>31</v>
      </c>
      <c r="B41" s="31"/>
      <c r="C41" s="51" t="s">
        <v>58</v>
      </c>
      <c r="D41" s="52"/>
      <c r="E41" s="52"/>
      <c r="F41" s="52"/>
      <c r="G41" s="53"/>
      <c r="H41" s="41">
        <v>1</v>
      </c>
      <c r="I41" s="41"/>
      <c r="J41" s="41"/>
      <c r="K41" s="76">
        <v>0</v>
      </c>
      <c r="L41" s="77"/>
      <c r="M41" s="2">
        <v>0</v>
      </c>
      <c r="N41" s="76">
        <v>0</v>
      </c>
      <c r="O41" s="77"/>
    </row>
    <row r="42" spans="1:15" x14ac:dyDescent="0.25">
      <c r="A42" s="31">
        <v>32</v>
      </c>
      <c r="B42" s="31"/>
      <c r="C42" s="54"/>
      <c r="D42" s="55"/>
      <c r="E42" s="55"/>
      <c r="F42" s="55"/>
      <c r="G42" s="56"/>
      <c r="H42" s="41" t="s">
        <v>8</v>
      </c>
      <c r="I42" s="41"/>
      <c r="J42" s="41"/>
      <c r="K42" s="76">
        <v>0</v>
      </c>
      <c r="L42" s="77"/>
      <c r="M42" s="2">
        <v>0</v>
      </c>
      <c r="N42" s="76">
        <v>0</v>
      </c>
      <c r="O42" s="77"/>
    </row>
    <row r="43" spans="1:15" x14ac:dyDescent="0.25">
      <c r="A43" s="31">
        <v>33</v>
      </c>
      <c r="B43" s="31"/>
      <c r="C43" s="54"/>
      <c r="D43" s="55"/>
      <c r="E43" s="55"/>
      <c r="F43" s="55"/>
      <c r="G43" s="56"/>
      <c r="H43" s="41" t="s">
        <v>9</v>
      </c>
      <c r="I43" s="41"/>
      <c r="J43" s="41"/>
      <c r="K43" s="76">
        <v>0</v>
      </c>
      <c r="L43" s="77"/>
      <c r="M43" s="2">
        <v>0</v>
      </c>
      <c r="N43" s="76">
        <v>0</v>
      </c>
      <c r="O43" s="77"/>
    </row>
    <row r="44" spans="1:15" x14ac:dyDescent="0.25">
      <c r="A44" s="31">
        <v>34</v>
      </c>
      <c r="B44" s="31"/>
      <c r="C44" s="54"/>
      <c r="D44" s="55"/>
      <c r="E44" s="55"/>
      <c r="F44" s="55"/>
      <c r="G44" s="56"/>
      <c r="H44" s="41">
        <v>2</v>
      </c>
      <c r="I44" s="41"/>
      <c r="J44" s="41"/>
      <c r="K44" s="76">
        <v>0</v>
      </c>
      <c r="L44" s="77"/>
      <c r="M44" s="2">
        <v>0</v>
      </c>
      <c r="N44" s="76">
        <v>0</v>
      </c>
      <c r="O44" s="77"/>
    </row>
    <row r="45" spans="1:15" x14ac:dyDescent="0.25">
      <c r="A45" s="31">
        <v>35</v>
      </c>
      <c r="B45" s="31"/>
      <c r="C45" s="54"/>
      <c r="D45" s="55"/>
      <c r="E45" s="55"/>
      <c r="F45" s="55"/>
      <c r="G45" s="56"/>
      <c r="H45" s="41">
        <v>3</v>
      </c>
      <c r="I45" s="41"/>
      <c r="J45" s="41"/>
      <c r="K45" s="84">
        <v>981.43</v>
      </c>
      <c r="L45" s="85"/>
      <c r="M45" s="6">
        <v>1500</v>
      </c>
      <c r="N45" s="84">
        <v>1500</v>
      </c>
      <c r="O45" s="85"/>
    </row>
    <row r="46" spans="1:15" x14ac:dyDescent="0.25">
      <c r="A46" s="31">
        <v>36</v>
      </c>
      <c r="B46" s="31"/>
      <c r="C46" s="54"/>
      <c r="D46" s="55"/>
      <c r="E46" s="55"/>
      <c r="F46" s="55"/>
      <c r="G46" s="56"/>
      <c r="H46" s="41">
        <v>4</v>
      </c>
      <c r="I46" s="41"/>
      <c r="J46" s="41"/>
      <c r="K46" s="76">
        <v>0</v>
      </c>
      <c r="L46" s="77"/>
      <c r="M46" s="2">
        <v>0</v>
      </c>
      <c r="N46" s="76">
        <v>0</v>
      </c>
      <c r="O46" s="77"/>
    </row>
    <row r="47" spans="1:15" x14ac:dyDescent="0.25">
      <c r="A47" s="31">
        <v>37</v>
      </c>
      <c r="B47" s="31"/>
      <c r="C47" s="54"/>
      <c r="D47" s="55"/>
      <c r="E47" s="55"/>
      <c r="F47" s="55"/>
      <c r="G47" s="56"/>
      <c r="H47" s="41" t="s">
        <v>6</v>
      </c>
      <c r="I47" s="41"/>
      <c r="J47" s="41"/>
      <c r="K47" s="76">
        <v>0</v>
      </c>
      <c r="L47" s="77"/>
      <c r="M47" s="2">
        <v>0</v>
      </c>
      <c r="N47" s="76">
        <v>0</v>
      </c>
      <c r="O47" s="77"/>
    </row>
    <row r="48" spans="1:15" x14ac:dyDescent="0.25">
      <c r="A48" s="31">
        <v>38</v>
      </c>
      <c r="B48" s="31"/>
      <c r="C48" s="57"/>
      <c r="D48" s="58"/>
      <c r="E48" s="58"/>
      <c r="F48" s="58"/>
      <c r="G48" s="59"/>
      <c r="H48" s="42" t="s">
        <v>7</v>
      </c>
      <c r="I48" s="42"/>
      <c r="J48" s="42"/>
      <c r="K48" s="76">
        <v>0</v>
      </c>
      <c r="L48" s="77"/>
      <c r="M48" s="2">
        <v>0</v>
      </c>
      <c r="N48" s="76">
        <v>0</v>
      </c>
      <c r="O48" s="77"/>
    </row>
    <row r="49" spans="1:15" x14ac:dyDescent="0.25">
      <c r="A49" s="31">
        <v>39</v>
      </c>
      <c r="B49" s="31"/>
      <c r="C49" s="48" t="s">
        <v>16</v>
      </c>
      <c r="D49" s="49"/>
      <c r="E49" s="49"/>
      <c r="F49" s="49"/>
      <c r="G49" s="49"/>
      <c r="H49" s="49"/>
      <c r="I49" s="49"/>
      <c r="J49" s="50"/>
      <c r="K49" s="74">
        <f>SUM(K41:L48)</f>
        <v>981.43</v>
      </c>
      <c r="L49" s="88"/>
      <c r="M49" s="11">
        <f t="shared" ref="M49:N49" si="2">SUM(M41:M48)</f>
        <v>1500</v>
      </c>
      <c r="N49" s="74">
        <f t="shared" si="2"/>
        <v>1500</v>
      </c>
      <c r="O49" s="88"/>
    </row>
    <row r="50" spans="1:15" x14ac:dyDescent="0.25">
      <c r="A50" s="31">
        <v>40</v>
      </c>
      <c r="B50" s="31"/>
      <c r="C50" s="31" t="s">
        <v>59</v>
      </c>
      <c r="D50" s="31"/>
      <c r="E50" s="31"/>
      <c r="F50" s="31"/>
      <c r="G50" s="31"/>
      <c r="H50" s="31">
        <v>1</v>
      </c>
      <c r="I50" s="31"/>
      <c r="J50" s="31"/>
      <c r="K50" s="31">
        <v>0</v>
      </c>
      <c r="L50" s="31"/>
      <c r="M50" s="26">
        <v>0</v>
      </c>
      <c r="N50" s="31">
        <v>0</v>
      </c>
      <c r="O50" s="31"/>
    </row>
    <row r="51" spans="1:15" x14ac:dyDescent="0.25">
      <c r="A51" s="31">
        <v>41</v>
      </c>
      <c r="B51" s="31"/>
      <c r="C51" s="31"/>
      <c r="D51" s="31"/>
      <c r="E51" s="31"/>
      <c r="F51" s="31"/>
      <c r="G51" s="31"/>
      <c r="H51" s="41">
        <v>2</v>
      </c>
      <c r="I51" s="41"/>
      <c r="J51" s="41"/>
      <c r="K51" s="91">
        <v>0</v>
      </c>
      <c r="L51" s="91"/>
      <c r="M51" s="26">
        <v>0</v>
      </c>
      <c r="N51" s="31">
        <v>0</v>
      </c>
      <c r="O51" s="31"/>
    </row>
    <row r="52" spans="1:15" x14ac:dyDescent="0.25">
      <c r="A52" s="31">
        <v>42</v>
      </c>
      <c r="B52" s="31"/>
      <c r="C52" s="31"/>
      <c r="D52" s="31"/>
      <c r="E52" s="31"/>
      <c r="F52" s="31"/>
      <c r="G52" s="31"/>
      <c r="H52" s="41">
        <v>3</v>
      </c>
      <c r="I52" s="41"/>
      <c r="J52" s="41"/>
      <c r="K52" s="97">
        <v>219.52600000000001</v>
      </c>
      <c r="L52" s="97"/>
      <c r="M52" s="6">
        <v>866.34299999999996</v>
      </c>
      <c r="N52" s="97">
        <v>866.34299999999996</v>
      </c>
      <c r="O52" s="97"/>
    </row>
    <row r="53" spans="1:15" x14ac:dyDescent="0.25">
      <c r="A53" s="31">
        <v>43</v>
      </c>
      <c r="B53" s="31"/>
      <c r="C53" s="31"/>
      <c r="D53" s="31"/>
      <c r="E53" s="31"/>
      <c r="F53" s="31"/>
      <c r="G53" s="31"/>
      <c r="H53" s="41">
        <v>4</v>
      </c>
      <c r="I53" s="41"/>
      <c r="J53" s="41"/>
      <c r="K53" s="31">
        <v>0</v>
      </c>
      <c r="L53" s="31"/>
      <c r="M53" s="26">
        <v>1.05</v>
      </c>
      <c r="N53" s="31">
        <v>1.05</v>
      </c>
      <c r="O53" s="31"/>
    </row>
    <row r="54" spans="1:15" x14ac:dyDescent="0.25">
      <c r="A54" s="31">
        <v>44</v>
      </c>
      <c r="B54" s="31"/>
      <c r="C54" s="31"/>
      <c r="D54" s="31"/>
      <c r="E54" s="31"/>
      <c r="F54" s="31"/>
      <c r="G54" s="31"/>
      <c r="H54" s="41" t="s">
        <v>6</v>
      </c>
      <c r="I54" s="41"/>
      <c r="J54" s="41"/>
      <c r="K54" s="31">
        <v>46.98</v>
      </c>
      <c r="L54" s="31"/>
      <c r="M54" s="26">
        <v>53.03</v>
      </c>
      <c r="N54" s="31">
        <v>53.03</v>
      </c>
      <c r="O54" s="31"/>
    </row>
    <row r="55" spans="1:15" ht="14.45" customHeight="1" x14ac:dyDescent="0.25">
      <c r="A55" s="31">
        <v>45</v>
      </c>
      <c r="B55" s="31"/>
      <c r="C55" s="31"/>
      <c r="D55" s="31"/>
      <c r="E55" s="31"/>
      <c r="F55" s="31"/>
      <c r="G55" s="31"/>
      <c r="H55" s="42" t="s">
        <v>7</v>
      </c>
      <c r="I55" s="42"/>
      <c r="J55" s="42"/>
      <c r="K55" s="91">
        <v>0</v>
      </c>
      <c r="L55" s="91"/>
      <c r="M55" s="26">
        <v>0</v>
      </c>
      <c r="N55" s="31">
        <v>0</v>
      </c>
      <c r="O55" s="31"/>
    </row>
    <row r="56" spans="1:15" x14ac:dyDescent="0.25">
      <c r="A56" s="31">
        <v>46</v>
      </c>
      <c r="B56" s="31"/>
      <c r="C56" s="98" t="s">
        <v>17</v>
      </c>
      <c r="D56" s="98"/>
      <c r="E56" s="98"/>
      <c r="F56" s="98"/>
      <c r="G56" s="98"/>
      <c r="H56" s="98"/>
      <c r="I56" s="98"/>
      <c r="J56" s="98"/>
      <c r="K56" s="92">
        <f>SUM(K50:L55)</f>
        <v>266.50600000000003</v>
      </c>
      <c r="L56" s="92"/>
      <c r="M56" s="6">
        <f t="shared" ref="M56:N56" si="3">SUM(M50:M55)</f>
        <v>920.42299999999989</v>
      </c>
      <c r="N56" s="92">
        <f t="shared" si="3"/>
        <v>920.42299999999989</v>
      </c>
      <c r="O56" s="92"/>
    </row>
    <row r="57" spans="1:15" ht="29.25" customHeight="1" x14ac:dyDescent="0.25">
      <c r="A57" s="72" t="s">
        <v>45</v>
      </c>
      <c r="B57" s="72"/>
      <c r="C57" s="72"/>
      <c r="D57" s="72"/>
      <c r="E57" s="72"/>
      <c r="F57" s="72"/>
      <c r="G57" s="72"/>
      <c r="H57" s="72"/>
      <c r="I57" s="73"/>
      <c r="J57" s="73"/>
      <c r="K57" s="73"/>
      <c r="L57" s="73"/>
      <c r="M57" s="73"/>
      <c r="N57" s="73"/>
      <c r="O57" s="73"/>
    </row>
    <row r="58" spans="1:15" ht="43.5" customHeight="1" x14ac:dyDescent="0.25">
      <c r="A58" s="72" t="s">
        <v>52</v>
      </c>
      <c r="B58" s="72"/>
      <c r="C58" s="72"/>
      <c r="D58" s="72"/>
      <c r="E58" s="72"/>
      <c r="F58" s="72"/>
      <c r="G58" s="72"/>
      <c r="H58" s="72"/>
      <c r="I58" s="73"/>
      <c r="J58" s="73"/>
      <c r="K58" s="73"/>
      <c r="L58" s="73"/>
      <c r="M58" s="73"/>
      <c r="N58" s="73"/>
      <c r="O58" s="73"/>
    </row>
    <row r="59" spans="1:1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25">
      <c r="A61" s="10"/>
      <c r="B61" s="10"/>
      <c r="O61" s="10"/>
    </row>
    <row r="62" spans="1:15" ht="15.75" x14ac:dyDescent="0.25">
      <c r="A62" s="10"/>
      <c r="B62" s="10"/>
      <c r="E62" s="13" t="s">
        <v>46</v>
      </c>
      <c r="O62" s="10"/>
    </row>
    <row r="63" spans="1:15" x14ac:dyDescent="0.25">
      <c r="A63" s="10"/>
      <c r="B63" s="10"/>
      <c r="O63" s="10"/>
    </row>
    <row r="64" spans="1:15" ht="15.75" x14ac:dyDescent="0.25">
      <c r="L64" s="94" t="s">
        <v>1</v>
      </c>
      <c r="M64" s="94"/>
    </row>
    <row r="65" spans="1:15" ht="63" customHeight="1" x14ac:dyDescent="0.25">
      <c r="A65" s="99" t="s">
        <v>18</v>
      </c>
      <c r="B65" s="99"/>
      <c r="C65" s="99"/>
      <c r="D65" s="99"/>
      <c r="E65" s="2" t="s">
        <v>19</v>
      </c>
      <c r="F65" s="46" t="s">
        <v>47</v>
      </c>
      <c r="G65" s="46"/>
      <c r="H65" s="46"/>
      <c r="I65" s="46"/>
      <c r="J65" s="79" t="s">
        <v>48</v>
      </c>
      <c r="K65" s="81"/>
      <c r="L65" s="46" t="s">
        <v>49</v>
      </c>
      <c r="M65" s="46"/>
      <c r="N65" s="19"/>
      <c r="O65" s="19"/>
    </row>
    <row r="66" spans="1:15" x14ac:dyDescent="0.25">
      <c r="A66" s="47">
        <v>1</v>
      </c>
      <c r="B66" s="47"/>
      <c r="C66" s="47"/>
      <c r="D66" s="47"/>
      <c r="E66" s="3">
        <v>2</v>
      </c>
      <c r="F66" s="47">
        <v>3</v>
      </c>
      <c r="G66" s="47"/>
      <c r="H66" s="47"/>
      <c r="I66" s="47"/>
      <c r="J66" s="24">
        <v>4</v>
      </c>
      <c r="K66" s="25"/>
      <c r="L66" s="47">
        <v>5</v>
      </c>
      <c r="M66" s="47"/>
      <c r="N66" s="19"/>
      <c r="O66" s="19"/>
    </row>
    <row r="67" spans="1:15" x14ac:dyDescent="0.25">
      <c r="A67" s="31" t="s">
        <v>50</v>
      </c>
      <c r="B67" s="31"/>
      <c r="C67" s="31"/>
      <c r="D67" s="31"/>
      <c r="E67" s="18"/>
      <c r="F67" s="31"/>
      <c r="G67" s="31"/>
      <c r="H67" s="31"/>
      <c r="I67" s="31"/>
      <c r="J67" s="95"/>
      <c r="K67" s="96"/>
      <c r="L67" s="93"/>
      <c r="M67" s="93"/>
      <c r="N67" s="19"/>
      <c r="O67" s="19"/>
    </row>
    <row r="68" spans="1:15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 x14ac:dyDescent="0.25">
      <c r="A69" s="30" t="s">
        <v>60</v>
      </c>
      <c r="B69" s="30"/>
      <c r="C69" s="30"/>
      <c r="D69" s="30"/>
      <c r="E69" s="30"/>
      <c r="F69" s="30"/>
      <c r="G69" s="19"/>
      <c r="H69" s="19"/>
      <c r="I69" s="19"/>
      <c r="J69" s="19"/>
      <c r="K69" s="19"/>
      <c r="L69" s="19"/>
      <c r="M69" s="19"/>
      <c r="N69" s="19"/>
      <c r="O69" s="19"/>
    </row>
    <row r="70" spans="1:15" x14ac:dyDescent="0.25">
      <c r="G70" s="19"/>
      <c r="H70" s="19"/>
      <c r="I70" s="19"/>
      <c r="J70" s="19"/>
      <c r="K70" s="19"/>
      <c r="L70" s="19"/>
      <c r="M70" s="19"/>
      <c r="N70" s="19"/>
      <c r="O70" s="19"/>
    </row>
    <row r="71" spans="1:15" x14ac:dyDescent="0.25">
      <c r="A71" s="1" t="s">
        <v>60</v>
      </c>
      <c r="B71" s="1"/>
      <c r="C71" s="1"/>
      <c r="D71" s="1"/>
      <c r="E71" s="1"/>
      <c r="G71" s="19"/>
      <c r="H71" s="19"/>
      <c r="I71" s="19"/>
      <c r="J71" s="19"/>
      <c r="K71" s="19"/>
      <c r="L71" s="19"/>
      <c r="M71" s="19"/>
      <c r="N71" s="19"/>
      <c r="O71" s="19"/>
    </row>
    <row r="72" spans="1:15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</sheetData>
  <mergeCells count="219">
    <mergeCell ref="N49:O49"/>
    <mergeCell ref="C35:G38"/>
    <mergeCell ref="N18:O18"/>
    <mergeCell ref="N19:O19"/>
    <mergeCell ref="N27:O27"/>
    <mergeCell ref="N39:O39"/>
    <mergeCell ref="N40:O40"/>
    <mergeCell ref="N41:O41"/>
    <mergeCell ref="N42:O42"/>
    <mergeCell ref="N43:O43"/>
    <mergeCell ref="N44:O44"/>
    <mergeCell ref="N35:O35"/>
    <mergeCell ref="N36:O36"/>
    <mergeCell ref="N37:O37"/>
    <mergeCell ref="N38:O38"/>
    <mergeCell ref="N20:O20"/>
    <mergeCell ref="N21:O21"/>
    <mergeCell ref="N22:O22"/>
    <mergeCell ref="N23:O23"/>
    <mergeCell ref="N24:O24"/>
    <mergeCell ref="N25:O25"/>
    <mergeCell ref="N26:O26"/>
    <mergeCell ref="K43:L43"/>
    <mergeCell ref="N10:O10"/>
    <mergeCell ref="N11:O11"/>
    <mergeCell ref="N12:O12"/>
    <mergeCell ref="N13:O13"/>
    <mergeCell ref="N14:O14"/>
    <mergeCell ref="N15:O15"/>
    <mergeCell ref="N16:O16"/>
    <mergeCell ref="N17:O17"/>
    <mergeCell ref="N45:O45"/>
    <mergeCell ref="C56:J56"/>
    <mergeCell ref="C49:J49"/>
    <mergeCell ref="A65:D65"/>
    <mergeCell ref="A66:D66"/>
    <mergeCell ref="A67:D67"/>
    <mergeCell ref="N7:O7"/>
    <mergeCell ref="N52:O52"/>
    <mergeCell ref="N54:O54"/>
    <mergeCell ref="N53:O53"/>
    <mergeCell ref="N55:O55"/>
    <mergeCell ref="N56:O56"/>
    <mergeCell ref="N50:O50"/>
    <mergeCell ref="N51:O51"/>
    <mergeCell ref="N46:O46"/>
    <mergeCell ref="N47:O47"/>
    <mergeCell ref="N48:O48"/>
    <mergeCell ref="N28:O28"/>
    <mergeCell ref="N29:O29"/>
    <mergeCell ref="N30:O30"/>
    <mergeCell ref="N31:O31"/>
    <mergeCell ref="N32:O32"/>
    <mergeCell ref="N33:O33"/>
    <mergeCell ref="N34:O34"/>
    <mergeCell ref="N9:O9"/>
    <mergeCell ref="K45:L45"/>
    <mergeCell ref="K55:L55"/>
    <mergeCell ref="K56:L56"/>
    <mergeCell ref="L65:M65"/>
    <mergeCell ref="L66:M66"/>
    <mergeCell ref="L67:M67"/>
    <mergeCell ref="L64:M64"/>
    <mergeCell ref="J67:K67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H50:J50"/>
    <mergeCell ref="H51:J51"/>
    <mergeCell ref="H52:J52"/>
    <mergeCell ref="H53:J53"/>
    <mergeCell ref="H54:J54"/>
    <mergeCell ref="A57:O57"/>
    <mergeCell ref="H55:J55"/>
    <mergeCell ref="K31:L31"/>
    <mergeCell ref="K32:L32"/>
    <mergeCell ref="K33:L33"/>
    <mergeCell ref="K34:L34"/>
    <mergeCell ref="K35:L35"/>
    <mergeCell ref="K36:L36"/>
    <mergeCell ref="K37:L37"/>
    <mergeCell ref="K38:L38"/>
    <mergeCell ref="K44:L44"/>
    <mergeCell ref="A2:O2"/>
    <mergeCell ref="M8:O8"/>
    <mergeCell ref="A4:O4"/>
    <mergeCell ref="J65:K65"/>
    <mergeCell ref="K8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A22:B22"/>
    <mergeCell ref="A23:B23"/>
    <mergeCell ref="A58:O58"/>
    <mergeCell ref="K27:L27"/>
    <mergeCell ref="A32:B32"/>
    <mergeCell ref="A33:B33"/>
    <mergeCell ref="K28:L28"/>
    <mergeCell ref="K29:L29"/>
    <mergeCell ref="K30:L30"/>
    <mergeCell ref="A34:B34"/>
    <mergeCell ref="A35:B35"/>
    <mergeCell ref="A36:B36"/>
    <mergeCell ref="A27:B27"/>
    <mergeCell ref="A28:B28"/>
    <mergeCell ref="A29:B29"/>
    <mergeCell ref="A30:B30"/>
    <mergeCell ref="A31:B31"/>
    <mergeCell ref="A52:B52"/>
    <mergeCell ref="A53:B53"/>
    <mergeCell ref="A54:B54"/>
    <mergeCell ref="A55:B55"/>
    <mergeCell ref="K39:L39"/>
    <mergeCell ref="K40:L40"/>
    <mergeCell ref="K41:L41"/>
    <mergeCell ref="K42:L42"/>
    <mergeCell ref="A38:B38"/>
    <mergeCell ref="C8:G9"/>
    <mergeCell ref="C10:G10"/>
    <mergeCell ref="C11:G18"/>
    <mergeCell ref="C20:G26"/>
    <mergeCell ref="C28:G33"/>
    <mergeCell ref="A24:B24"/>
    <mergeCell ref="A25:B25"/>
    <mergeCell ref="A26:B26"/>
    <mergeCell ref="A37:B37"/>
    <mergeCell ref="A17:B17"/>
    <mergeCell ref="A39:B39"/>
    <mergeCell ref="A18:B18"/>
    <mergeCell ref="A19:B19"/>
    <mergeCell ref="A20:B20"/>
    <mergeCell ref="A21:B21"/>
    <mergeCell ref="A8:B9"/>
    <mergeCell ref="A10:B10"/>
    <mergeCell ref="A11:B11"/>
    <mergeCell ref="A12:B12"/>
    <mergeCell ref="A13:B13"/>
    <mergeCell ref="A14:B14"/>
    <mergeCell ref="A15:B15"/>
    <mergeCell ref="A16:B16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0:B40"/>
    <mergeCell ref="A41:B41"/>
    <mergeCell ref="H33:J33"/>
    <mergeCell ref="H24:J24"/>
    <mergeCell ref="H25:J25"/>
    <mergeCell ref="H26:J26"/>
    <mergeCell ref="C27:J27"/>
    <mergeCell ref="H28:J28"/>
    <mergeCell ref="C41:G48"/>
    <mergeCell ref="C34:J34"/>
    <mergeCell ref="H35:J35"/>
    <mergeCell ref="H36:J36"/>
    <mergeCell ref="H37:J37"/>
    <mergeCell ref="H38:J38"/>
    <mergeCell ref="H39:J39"/>
    <mergeCell ref="C40:J40"/>
    <mergeCell ref="H41:J41"/>
    <mergeCell ref="H42:J42"/>
    <mergeCell ref="H43:J43"/>
    <mergeCell ref="H44:J44"/>
    <mergeCell ref="H45:J45"/>
    <mergeCell ref="H46:J46"/>
    <mergeCell ref="H47:J47"/>
    <mergeCell ref="H48:J48"/>
    <mergeCell ref="A69:F69"/>
    <mergeCell ref="F67:I67"/>
    <mergeCell ref="H8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C19:J19"/>
    <mergeCell ref="H20:J20"/>
    <mergeCell ref="H21:J21"/>
    <mergeCell ref="H22:J22"/>
    <mergeCell ref="H23:J23"/>
    <mergeCell ref="C50:G55"/>
    <mergeCell ref="F65:I65"/>
    <mergeCell ref="F66:I66"/>
    <mergeCell ref="H29:J29"/>
    <mergeCell ref="H30:J30"/>
    <mergeCell ref="H31:J31"/>
    <mergeCell ref="H32:J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view="pageBreakPreview" topLeftCell="A16" zoomScaleNormal="100" zoomScaleSheetLayoutView="100" workbookViewId="0">
      <selection activeCell="C42" sqref="C42"/>
    </sheetView>
  </sheetViews>
  <sheetFormatPr defaultRowHeight="15" x14ac:dyDescent="0.25"/>
  <cols>
    <col min="1" max="1" width="35" customWidth="1"/>
    <col min="2" max="2" width="13.5703125" customWidth="1"/>
    <col min="3" max="3" width="15.7109375" customWidth="1"/>
    <col min="4" max="4" width="26.42578125" customWidth="1"/>
    <col min="5" max="5" width="14.28515625" customWidth="1"/>
    <col min="6" max="6" width="16.42578125" customWidth="1"/>
  </cols>
  <sheetData>
    <row r="2" spans="1:8" ht="15.75" customHeight="1" x14ac:dyDescent="0.25">
      <c r="A2" s="102" t="s">
        <v>41</v>
      </c>
      <c r="B2" s="102"/>
      <c r="C2" s="102"/>
      <c r="D2" s="102"/>
      <c r="E2" s="102"/>
      <c r="F2" s="102"/>
    </row>
    <row r="5" spans="1:8" ht="15.75" x14ac:dyDescent="0.25">
      <c r="F5" s="23" t="s">
        <v>51</v>
      </c>
    </row>
    <row r="6" spans="1:8" ht="46.5" customHeight="1" x14ac:dyDescent="0.25">
      <c r="A6" s="106" t="s">
        <v>18</v>
      </c>
      <c r="B6" s="108" t="s">
        <v>19</v>
      </c>
      <c r="C6" s="106" t="s">
        <v>5</v>
      </c>
      <c r="D6" s="106" t="s">
        <v>20</v>
      </c>
      <c r="E6" s="110" t="s">
        <v>31</v>
      </c>
      <c r="F6" s="111"/>
    </row>
    <row r="7" spans="1:8" ht="60" customHeight="1" x14ac:dyDescent="0.25">
      <c r="A7" s="107"/>
      <c r="B7" s="109"/>
      <c r="C7" s="107"/>
      <c r="D7" s="107"/>
      <c r="E7" s="2" t="s">
        <v>55</v>
      </c>
      <c r="F7" s="5" t="s">
        <v>61</v>
      </c>
    </row>
    <row r="8" spans="1:8" x14ac:dyDescent="0.25">
      <c r="A8" s="3">
        <v>1</v>
      </c>
      <c r="B8" s="3">
        <v>2</v>
      </c>
      <c r="C8" s="4">
        <v>3</v>
      </c>
      <c r="D8" s="4">
        <v>4</v>
      </c>
      <c r="E8" s="4">
        <v>5</v>
      </c>
      <c r="F8" s="4">
        <v>6</v>
      </c>
    </row>
    <row r="9" spans="1:8" x14ac:dyDescent="0.25">
      <c r="A9" s="103" t="s">
        <v>21</v>
      </c>
      <c r="B9" s="104"/>
      <c r="C9" s="104"/>
      <c r="D9" s="104"/>
      <c r="E9" s="104"/>
      <c r="F9" s="105"/>
    </row>
    <row r="10" spans="1:8" x14ac:dyDescent="0.25">
      <c r="A10" s="6" t="s">
        <v>22</v>
      </c>
      <c r="B10" s="17">
        <v>8410500</v>
      </c>
      <c r="C10" s="15">
        <v>3</v>
      </c>
      <c r="D10" s="7" t="s">
        <v>23</v>
      </c>
      <c r="E10" s="7">
        <v>1500</v>
      </c>
      <c r="F10" s="7">
        <v>1500</v>
      </c>
    </row>
    <row r="11" spans="1:8" x14ac:dyDescent="0.25">
      <c r="A11" s="103" t="s">
        <v>24</v>
      </c>
      <c r="B11" s="104"/>
      <c r="C11" s="104"/>
      <c r="D11" s="104"/>
      <c r="E11" s="104"/>
      <c r="F11" s="105"/>
    </row>
    <row r="12" spans="1:8" ht="30" x14ac:dyDescent="0.25">
      <c r="A12" s="5" t="s">
        <v>25</v>
      </c>
      <c r="B12" s="5">
        <v>1471501</v>
      </c>
      <c r="C12" s="2">
        <v>4</v>
      </c>
      <c r="D12" s="5" t="s">
        <v>26</v>
      </c>
      <c r="E12" s="14">
        <v>0.5</v>
      </c>
      <c r="F12" s="14">
        <v>0.5</v>
      </c>
      <c r="H12" s="12"/>
    </row>
    <row r="13" spans="1:8" ht="30" x14ac:dyDescent="0.25">
      <c r="A13" s="2" t="s">
        <v>27</v>
      </c>
      <c r="B13" s="5">
        <v>1871203</v>
      </c>
      <c r="C13" s="2">
        <v>3</v>
      </c>
      <c r="D13" s="5" t="s">
        <v>26</v>
      </c>
      <c r="E13" s="6">
        <v>2</v>
      </c>
      <c r="F13" s="6">
        <v>2</v>
      </c>
    </row>
    <row r="14" spans="1:8" ht="30" x14ac:dyDescent="0.25">
      <c r="A14" s="5" t="s">
        <v>28</v>
      </c>
      <c r="B14" s="5">
        <v>1871707</v>
      </c>
      <c r="C14" s="2">
        <v>4</v>
      </c>
      <c r="D14" s="5" t="s">
        <v>26</v>
      </c>
      <c r="E14" s="2">
        <v>0.05</v>
      </c>
      <c r="F14" s="2">
        <v>0.05</v>
      </c>
      <c r="H14" s="16"/>
    </row>
    <row r="15" spans="1:8" ht="30" x14ac:dyDescent="0.25">
      <c r="A15" s="2" t="s">
        <v>29</v>
      </c>
      <c r="B15" s="5">
        <v>3141204</v>
      </c>
      <c r="C15" s="2">
        <v>3</v>
      </c>
      <c r="D15" s="5" t="s">
        <v>26</v>
      </c>
      <c r="E15" s="6">
        <v>2</v>
      </c>
      <c r="F15" s="6">
        <v>2</v>
      </c>
    </row>
    <row r="16" spans="1:8" ht="34.5" customHeight="1" x14ac:dyDescent="0.25">
      <c r="A16" s="5" t="s">
        <v>30</v>
      </c>
      <c r="B16" s="8">
        <v>3143000</v>
      </c>
      <c r="C16" s="5">
        <v>3</v>
      </c>
      <c r="D16" s="5" t="s">
        <v>26</v>
      </c>
      <c r="E16" s="6">
        <v>400</v>
      </c>
      <c r="F16" s="6">
        <v>400</v>
      </c>
    </row>
    <row r="17" spans="1:6" ht="30" x14ac:dyDescent="0.25">
      <c r="A17" s="5" t="s">
        <v>32</v>
      </c>
      <c r="B17" s="8">
        <v>3143710</v>
      </c>
      <c r="C17" s="5">
        <v>3</v>
      </c>
      <c r="D17" s="5" t="s">
        <v>26</v>
      </c>
      <c r="E17" s="6">
        <v>450</v>
      </c>
      <c r="F17" s="6">
        <v>450</v>
      </c>
    </row>
    <row r="18" spans="1:6" ht="30" x14ac:dyDescent="0.25">
      <c r="A18" s="5" t="s">
        <v>33</v>
      </c>
      <c r="B18" s="8">
        <v>5492800</v>
      </c>
      <c r="C18" s="5">
        <v>3</v>
      </c>
      <c r="D18" s="5" t="s">
        <v>26</v>
      </c>
      <c r="E18" s="6">
        <v>0.108</v>
      </c>
      <c r="F18" s="6">
        <v>0.108</v>
      </c>
    </row>
    <row r="19" spans="1:6" ht="30" x14ac:dyDescent="0.25">
      <c r="A19" s="5" t="s">
        <v>34</v>
      </c>
      <c r="B19" s="8">
        <v>5710900</v>
      </c>
      <c r="C19" s="5">
        <v>3</v>
      </c>
      <c r="D19" s="5" t="s">
        <v>26</v>
      </c>
      <c r="E19" s="6">
        <v>0.5</v>
      </c>
      <c r="F19" s="6">
        <v>0.5</v>
      </c>
    </row>
    <row r="20" spans="1:6" ht="30" x14ac:dyDescent="0.25">
      <c r="A20" s="5" t="s">
        <v>35</v>
      </c>
      <c r="B20" s="8">
        <v>5710902</v>
      </c>
      <c r="C20" s="5">
        <v>3</v>
      </c>
      <c r="D20" s="5" t="s">
        <v>26</v>
      </c>
      <c r="E20" s="6">
        <v>0.5</v>
      </c>
      <c r="F20" s="6">
        <v>0.5</v>
      </c>
    </row>
    <row r="21" spans="1:6" ht="30" x14ac:dyDescent="0.25">
      <c r="A21" s="5" t="s">
        <v>43</v>
      </c>
      <c r="B21" s="8">
        <v>5712400</v>
      </c>
      <c r="C21" s="5">
        <v>3</v>
      </c>
      <c r="D21" s="5" t="s">
        <v>26</v>
      </c>
      <c r="E21" s="6">
        <v>7.2350000000000003</v>
      </c>
      <c r="F21" s="6">
        <v>7.2350000000000003</v>
      </c>
    </row>
    <row r="22" spans="1:6" ht="30" x14ac:dyDescent="0.25">
      <c r="A22" s="5" t="s">
        <v>36</v>
      </c>
      <c r="B22" s="8">
        <v>5750301</v>
      </c>
      <c r="C22" s="5">
        <v>3</v>
      </c>
      <c r="D22" s="5" t="s">
        <v>26</v>
      </c>
      <c r="E22" s="6">
        <v>1</v>
      </c>
      <c r="F22" s="6">
        <v>1</v>
      </c>
    </row>
    <row r="23" spans="1:6" ht="30" x14ac:dyDescent="0.25">
      <c r="A23" s="5" t="s">
        <v>37</v>
      </c>
      <c r="B23" s="8">
        <v>5820601</v>
      </c>
      <c r="C23" s="5">
        <v>3</v>
      </c>
      <c r="D23" s="5" t="s">
        <v>26</v>
      </c>
      <c r="E23" s="6">
        <v>3</v>
      </c>
      <c r="F23" s="6">
        <v>3</v>
      </c>
    </row>
    <row r="24" spans="1:6" ht="30" x14ac:dyDescent="0.25">
      <c r="A24" s="5" t="s">
        <v>38</v>
      </c>
      <c r="B24" s="8">
        <v>5820903</v>
      </c>
      <c r="C24" s="5">
        <v>4</v>
      </c>
      <c r="D24" s="5" t="s">
        <v>26</v>
      </c>
      <c r="E24" s="14">
        <v>0.5</v>
      </c>
      <c r="F24" s="14">
        <v>0.5</v>
      </c>
    </row>
    <row r="25" spans="1:6" ht="30" x14ac:dyDescent="0.25">
      <c r="A25" s="5" t="s">
        <v>40</v>
      </c>
      <c r="B25" s="8">
        <v>9120400</v>
      </c>
      <c r="C25" s="5" t="s">
        <v>42</v>
      </c>
      <c r="D25" s="5" t="s">
        <v>39</v>
      </c>
      <c r="E25" s="14">
        <v>53.03</v>
      </c>
      <c r="F25" s="14">
        <v>53.03</v>
      </c>
    </row>
    <row r="26" spans="1:6" x14ac:dyDescent="0.25">
      <c r="A26" s="30" t="s">
        <v>60</v>
      </c>
      <c r="B26" s="30"/>
      <c r="C26" s="30"/>
      <c r="D26" s="30"/>
      <c r="E26" s="30"/>
      <c r="F26" s="30"/>
    </row>
    <row r="27" spans="1:6" x14ac:dyDescent="0.25">
      <c r="A27" s="30" t="s">
        <v>60</v>
      </c>
      <c r="B27" s="30"/>
      <c r="C27" s="30"/>
      <c r="D27" s="30"/>
      <c r="E27" s="30"/>
      <c r="F27" s="30"/>
    </row>
    <row r="29" spans="1:6" x14ac:dyDescent="0.25">
      <c r="A29" s="1" t="s">
        <v>60</v>
      </c>
      <c r="B29" s="1" t="s">
        <v>60</v>
      </c>
      <c r="C29" s="1"/>
      <c r="D29" s="1"/>
      <c r="E29" s="1"/>
    </row>
  </sheetData>
  <mergeCells count="10">
    <mergeCell ref="A27:F27"/>
    <mergeCell ref="A26:F26"/>
    <mergeCell ref="A2:F2"/>
    <mergeCell ref="A9:F9"/>
    <mergeCell ref="A11:F11"/>
    <mergeCell ref="A6:A7"/>
    <mergeCell ref="B6:B7"/>
    <mergeCell ref="C6:C7"/>
    <mergeCell ref="D6:D7"/>
    <mergeCell ref="E6:F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17-18</vt:lpstr>
      <vt:lpstr>Таблица 19</vt:lpstr>
      <vt:lpstr>'Таблица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2022-11-10T13:02:33Z</dcterms:modified>
</cp:coreProperties>
</file>