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3" activeTab="2"/>
  </bookViews>
  <sheets>
    <sheet name="табл. 14" sheetId="1" r:id="rId1"/>
    <sheet name="Табл. 15" sheetId="2" r:id="rId2"/>
    <sheet name="табл. 16" sheetId="3" r:id="rId3"/>
  </sheets>
  <definedNames>
    <definedName name="_xlnm.Print_Area" localSheetId="0">'табл. 14'!$A$1:$P$147</definedName>
    <definedName name="_xlnm.Print_Area" localSheetId="2">'табл. 16'!$A$1:$K$45</definedName>
  </definedNames>
  <calcPr fullCalcOnLoad="1"/>
</workbook>
</file>

<file path=xl/sharedStrings.xml><?xml version="1.0" encoding="utf-8"?>
<sst xmlns="http://schemas.openxmlformats.org/spreadsheetml/2006/main" count="693" uniqueCount="254">
  <si>
    <t>Загрязняющее вещество</t>
  </si>
  <si>
    <t>г/с</t>
  </si>
  <si>
    <t>т/год</t>
  </si>
  <si>
    <t>наименование</t>
  </si>
  <si>
    <t>код</t>
  </si>
  <si>
    <t>Азот (II) оксид (азота оксид)</t>
  </si>
  <si>
    <t>Азот (IV) оксид (азота диоксид)</t>
  </si>
  <si>
    <t>Ртуть и ее соединения (в пересчете на ртуть)</t>
  </si>
  <si>
    <t>Номер источника выброса</t>
  </si>
  <si>
    <t>мг/м³</t>
  </si>
  <si>
    <t>Углерод оксид (окись углерода, угарный газ)</t>
  </si>
  <si>
    <t>Твердые частицы (недифференцированная по составу пыль/аэрозоль)</t>
  </si>
  <si>
    <t>Источники выделения (цех участок), наименование технологического оборудования</t>
  </si>
  <si>
    <t>№ п/п</t>
  </si>
  <si>
    <t>2</t>
  </si>
  <si>
    <t>4</t>
  </si>
  <si>
    <t>3</t>
  </si>
  <si>
    <t>1</t>
  </si>
  <si>
    <t>5</t>
  </si>
  <si>
    <t>6</t>
  </si>
  <si>
    <t>7</t>
  </si>
  <si>
    <t>9</t>
  </si>
  <si>
    <t>10</t>
  </si>
  <si>
    <t>12</t>
  </si>
  <si>
    <t>14</t>
  </si>
  <si>
    <t>15</t>
  </si>
  <si>
    <t>VII. Охрана атмосферного воздуха</t>
  </si>
  <si>
    <t xml:space="preserve">название АС </t>
  </si>
  <si>
    <t>Оснащение газоочистными установками (далее - ГОУ), автоматизированымисистемами контроля выбросов (далее - АС)</t>
  </si>
  <si>
    <t xml:space="preserve">Нормативное содержание кислорода,
%
</t>
  </si>
  <si>
    <t>Таблица 14</t>
  </si>
  <si>
    <t>Кадмий и его соединения (в пересчете на кадмий)</t>
  </si>
  <si>
    <t>Свинец и его неорганические соединения (в пересчете на свинец)</t>
  </si>
  <si>
    <t>11</t>
  </si>
  <si>
    <t>13</t>
  </si>
  <si>
    <t>16</t>
  </si>
  <si>
    <t>2902</t>
  </si>
  <si>
    <t>0301</t>
  </si>
  <si>
    <t>Азот (IV) оксид</t>
  </si>
  <si>
    <t>0330</t>
  </si>
  <si>
    <t>0337</t>
  </si>
  <si>
    <t>класс опасности</t>
  </si>
  <si>
    <t>Медь и ее соединения (в пересчете на медь)</t>
  </si>
  <si>
    <t>б/к</t>
  </si>
  <si>
    <t>Мышьяк, неорганические соединения (в пересчете на мышьяк)</t>
  </si>
  <si>
    <t xml:space="preserve"> - </t>
  </si>
  <si>
    <t>0124</t>
  </si>
  <si>
    <t>0184</t>
  </si>
  <si>
    <t>Сера диоксид (ангидрид сернистый, сера (IV) оксид, сернистый газ)</t>
  </si>
  <si>
    <t>Марганец и его соединения в пересчёте на марганец (IV) оксид</t>
  </si>
  <si>
    <t>Хром (VI)</t>
  </si>
  <si>
    <t>Углеводороды предельные алифатического ряда С1-С10</t>
  </si>
  <si>
    <t>Ксилолы (смесь изомеров о-, м-, п-)</t>
  </si>
  <si>
    <t>Толуол (метилбензол)</t>
  </si>
  <si>
    <t>Бенз/а/пирен</t>
  </si>
  <si>
    <t>Бутан-1-ол (бутиловый спирт)</t>
  </si>
  <si>
    <t>ЦПС, отделение разгрузки и дозировки мела и глины. Силос крупки</t>
  </si>
  <si>
    <t>ЦПС, отделение разгрузки и дозировки мела и глины. Силос подсыпки крупки в автотранспорт</t>
  </si>
  <si>
    <t>ЦПС, отделение разгрузки и дозировки мела и глины. Силос песка, ленточный транспортер</t>
  </si>
  <si>
    <t>ЦПС, отделение разгрузки и дозировки мела и глины.  Силос микса, пересыпка</t>
  </si>
  <si>
    <t>ЦПС, отделение разгрузки и дозировки мела и глины.  Силос огарок</t>
  </si>
  <si>
    <t>ЦПС, отделение разгрузки и дозировки мела и глины.  Силос песка</t>
  </si>
  <si>
    <t>ЦПС, отделение разгрузки и дозировки мела и глины.  Пересыпка с ленточного транспортера</t>
  </si>
  <si>
    <t>ЦПС, отделение транспортировки и хранения песка.  Пересыпка с ленточного транспортера</t>
  </si>
  <si>
    <t>ЦПС, отделение транспортировки и хранения песка. Ленточный транспортер</t>
  </si>
  <si>
    <t>ЦПС, отделение транспортировки и хранения песка. Шаровая мельница</t>
  </si>
  <si>
    <t>ЦПС, отделение транспортировки и хранения песка. Силос огарок</t>
  </si>
  <si>
    <t>ЦПС, отделение транспортировки и хранения песка. Бункер песка</t>
  </si>
  <si>
    <t>ЦПС, отделение дробления сырья. Двухвалковая дробилка сырья</t>
  </si>
  <si>
    <t>ЦО. Вращающаяся печь (сухой способ, нормальный технологический режим)</t>
  </si>
  <si>
    <t xml:space="preserve">ЦО. Байпасная система </t>
  </si>
  <si>
    <t>ЦПС, силос гомогенизации сырьевой муки и подача в загрузочный конец печи. Силос муки</t>
  </si>
  <si>
    <t>ЦПС, силос гомогенизации сырьевой муки и подача в загрузочный конец печи. Аэрожелоб</t>
  </si>
  <si>
    <t>ЦПС, силос гомогенизации сырьевой муки и подача в загрузочный конец печи. Силос  сырьевой муки</t>
  </si>
  <si>
    <t>ЦО, теплообменник. Теплообменник</t>
  </si>
  <si>
    <t>ЦО, отделение охлаждения и траспортировки клинкера. Холодильник</t>
  </si>
  <si>
    <t>ЦПЦ, клинкерный силос. Клинкерный силос</t>
  </si>
  <si>
    <t>ЦО цемента, клинкерный силос. Силос недообожженного клинкера</t>
  </si>
  <si>
    <t>ЦО цемента, клинкерный силос. Силос обожженного клинкера</t>
  </si>
  <si>
    <t>ЦПЦ, клинкерный силос. Пересыпка клинкера</t>
  </si>
  <si>
    <t>ЦПЦ, отделение сушки и транспортировки шлака. Сушильный барабан шлака</t>
  </si>
  <si>
    <t>ЦПЦ, отделение дозировки и транспортировки цемента. Бункер клинкера (линия №1)</t>
  </si>
  <si>
    <t>ЦПЦ, отделение помола цемента. Бункер гипса (линия №1)</t>
  </si>
  <si>
    <t>ЦПЦ, отделение помола цемента. Бункер шлака (линия №1)</t>
  </si>
  <si>
    <t>ЦПЦ, отделение помола цемента. Бункер шлака (линия №2)</t>
  </si>
  <si>
    <t>ЦПЦ, отделение помола цемента. Бункер гипса (линия №2)</t>
  </si>
  <si>
    <t>ЦПЦ, отделение помола цемента. Дозатор (линия №1)</t>
  </si>
  <si>
    <t>ЦПЦ, отделение помола цемента. Дозатор (линия №2)</t>
  </si>
  <si>
    <t>ЦПЦ, отделение помола цемента. Сепаратор (линия №1)</t>
  </si>
  <si>
    <t>ЦПЦ, отделение помола цемента. Сепаратор (линия №2)</t>
  </si>
  <si>
    <t>ЦПЦ, отделение помола цемента. Ленточный транспортер цемента (начало, линия №1)</t>
  </si>
  <si>
    <t>ЦПЦ, отделение помола цемента. Ленточный транспортер цемента (начало, линия №2)</t>
  </si>
  <si>
    <t>ЦПЦ, отделение помола цемента. Ленточный транспортер цемента (конец, линия №1)</t>
  </si>
  <si>
    <t>ЦПЦ, отделение помола цемента. Ленточный транспортер цемента (конец, линия №2)</t>
  </si>
  <si>
    <t>ЦПЦ, отделение хранения цемента и загрузки ж/д транспорта. Силос №1</t>
  </si>
  <si>
    <t>ЦПЦ, отделение хранения цемента и загрузки ж/д транспорта. Силос №2</t>
  </si>
  <si>
    <t>ЦПЦ, отделение хранения цемента и загрузки ж/д транспорта. Силос №3</t>
  </si>
  <si>
    <t>ЦПЦ, отделение хранения цемента и загрузки ж/д транспорта. Силос №4</t>
  </si>
  <si>
    <t>ЦПЦ, отделение хранения цемента и загрузки ж/д транспорта. Силос №5</t>
  </si>
  <si>
    <t>ЦПЦ, отделение хранения цемента и загрузки ж/д транспорта. Силос №6</t>
  </si>
  <si>
    <t>ЦПЦ, отделение хранения цемента и загрузки ж/д транспорта. Силос №7</t>
  </si>
  <si>
    <t>ТУЦ, отделение хранения цемента и загрузки ж/д транспорта. Подача цемента на погрузку из силоса №1</t>
  </si>
  <si>
    <t>ТУЦ, отделение хранения цемента и загрузки ж/д транспорта. Подача цемента на погрузку из силоса №2</t>
  </si>
  <si>
    <t>ТУЦ, отделение хранения цемента и загрузки ж/д транспорта. Подача цемента на погрузку из силоса №3</t>
  </si>
  <si>
    <t>ТУЦ, отделение хранения цемента и загрузки ж/д транспорта. Подача цемента на погрузку из силоса №4</t>
  </si>
  <si>
    <t>ТУЦ, отделение хранения цемента и загрузки ж/д транспорта. Подача цемента на погрузку из силоса №5</t>
  </si>
  <si>
    <t>ТУЦ, отделение хранения цемента и загрузки ж/д транспорта. Подача цемента на погрузку из силоса №6</t>
  </si>
  <si>
    <t>ТУЦ, отделение хранения цемента и загрузки ж/д транспорта. Подача цемента на погрузку из силоса №7</t>
  </si>
  <si>
    <t>ТУЦ, отделение хранения цемента и загрузки ж/д транспорта. Подача цемента на погрузку из силоса №8</t>
  </si>
  <si>
    <t>ТУЦ, отделение хранения цемента и загрузки ж/д транспорта. Галерея (силос №1)</t>
  </si>
  <si>
    <t>ТУЦ, отделение хранения цемента и загрузки ж/д транспорта. Галерея (силос №2)</t>
  </si>
  <si>
    <t>ТУЦ, отделение хранения цемента и загрузки ж/д транспорта. Галерея (силос №3)</t>
  </si>
  <si>
    <t>ТУЦ, отделение хранения цемента и загрузки ж/д транспорта. Галерея (силос №4)</t>
  </si>
  <si>
    <t>ТУЦ, отделение хранения цемента и загрузки ж/д транспорта. Галерея (силос №5)</t>
  </si>
  <si>
    <t>ТУЦ, отделение хранения цемента и загрузки ж/д транспорта. Галерея (силос №6)</t>
  </si>
  <si>
    <t>ТУЦ, отделение хранения цемента и загрузки ж/д транспорта. Галерея (силос №7)</t>
  </si>
  <si>
    <t>ТУЦ, отделение хранения цемента и загрузки ж/д транспорта. Галерея (силос №8)</t>
  </si>
  <si>
    <t>ТУЦ. Пересыпка</t>
  </si>
  <si>
    <t>ТУЦ. Упаковочная машина (линия №1)</t>
  </si>
  <si>
    <t>ТУЦ. Упаковочная машина (линия №2)</t>
  </si>
  <si>
    <t>ТУЦ. Элеватор (нижняя зона, линия №1)</t>
  </si>
  <si>
    <t>ТУЦ. Элеватор (нижняя зона, линия №2)</t>
  </si>
  <si>
    <t>ТУЦ. Автовесовая</t>
  </si>
  <si>
    <t>ЦО, отделение дробления и транспортировки угля. Дробилка угля</t>
  </si>
  <si>
    <t>ЦО, отделение дробления и транспортировки угля. Пересыпка угля</t>
  </si>
  <si>
    <t>ЦО, отделение помола угля. Угольная мельница</t>
  </si>
  <si>
    <t>РМЦ, кузнечное отделение. Кузнечный горн</t>
  </si>
  <si>
    <t>ЦПЦ, участок дробления гипса. Гипсовая дробилка</t>
  </si>
  <si>
    <t>ЦПС. Ленточный транспортер</t>
  </si>
  <si>
    <t>ЦПЦ, отделение хранения цемента и загрузки ж/д транспорта. Силос №8</t>
  </si>
  <si>
    <t>ТУЦ. Элеватор (верхняя зона, линия №1)</t>
  </si>
  <si>
    <t>ТУЦ. Элеватор (верхняя зона, линия №2)</t>
  </si>
  <si>
    <t>ЦО, отделение дробления и транспортировки угля. Бункер разгрузки угля из ж/д транспорта</t>
  </si>
  <si>
    <t>ТУЦ, фасовочный комплекс (линия для фасовки цемента в биг-бэги)</t>
  </si>
  <si>
    <t>ЦО (аэрожелоб)</t>
  </si>
  <si>
    <t>РМЦ (станок заточной)</t>
  </si>
  <si>
    <t>Упаковочная машина</t>
  </si>
  <si>
    <t>Азот (II) оксид</t>
  </si>
  <si>
    <t>Хрома трехвалентные соединения (в пересчете на Cr+3)</t>
  </si>
  <si>
    <t>Аммиак</t>
  </si>
  <si>
    <t>Фтористые газообразные соединения (в пересчете на фтор)-гидрофторид</t>
  </si>
  <si>
    <t>Бензо(в)флюоратен</t>
  </si>
  <si>
    <t>Бензо(к)флюоратен</t>
  </si>
  <si>
    <t>Индено(1,2,3-cd)пирен</t>
  </si>
  <si>
    <t>Диоксины (в пересчете на 2,3,7,8 тетрахлордибензо-1,4-диоксин)</t>
  </si>
  <si>
    <t>Полихлорированные бифенилы (по сумме ПХБ (ПХБ 28, ПХБ 52, ПХБ 101, ПХБ 118, ПХБ 138, ПХБ 153, ПХБ 180)</t>
  </si>
  <si>
    <t>Аэрожелоб</t>
  </si>
  <si>
    <t>0140</t>
  </si>
  <si>
    <t>Никель оксид (в пересчете на никель)</t>
  </si>
  <si>
    <t>0164</t>
  </si>
  <si>
    <t>0228</t>
  </si>
  <si>
    <t>одна ступень очистки</t>
  </si>
  <si>
    <t>0401</t>
  </si>
  <si>
    <t>0022/1</t>
  </si>
  <si>
    <t>0304</t>
  </si>
  <si>
    <t>0143</t>
  </si>
  <si>
    <t>Марганец и его соединения (в пересчете на марганец (IV) оксид)</t>
  </si>
  <si>
    <t>0703</t>
  </si>
  <si>
    <t>3920</t>
  </si>
  <si>
    <t>ТУЦ, склад глины, запасник (открытая площадка хранения глины (заглубленная), 1 ед.)</t>
  </si>
  <si>
    <t>ЦПС, склад глины,  (крытый склад хранения глины и золошлаковой смеси)</t>
  </si>
  <si>
    <t>Мастерская электромонтажников (станок вертикально-сверлильный)</t>
  </si>
  <si>
    <t>Токарная мастерская (м/о станки 3 ед.)</t>
  </si>
  <si>
    <t>Карьер "Каменка",  подблок VII-2 (обработка почвенно-растительного грунта бульдозером с перемещением во временные отвалы)</t>
  </si>
  <si>
    <t>6018</t>
  </si>
  <si>
    <t>6021</t>
  </si>
  <si>
    <t>0236</t>
  </si>
  <si>
    <t>0237</t>
  </si>
  <si>
    <t>6101</t>
  </si>
  <si>
    <t>Карьер "Каменка",  подблок VII-2 (погрузка растительного грунта и вскрышных пород экскаватором в автосамосвалы)</t>
  </si>
  <si>
    <t>Карьер "Каменка",  подблок VII-2 (погрузка добычного песка экскаватором в автосамосвалы при погрузке вскрышного песка)</t>
  </si>
  <si>
    <t>Карьер "Каменка",  подблок VII-2 (процесс транспортировки почвенно-растительного грунта и вскрышных пород при перевозке почвенно-растительного грунта)</t>
  </si>
  <si>
    <t>Карьер "Каменка",  подблок VII-2 (транспортировка добычного песка автосамосвалами)</t>
  </si>
  <si>
    <t>Карьер "Каменка",  подблок VII-2 (транспортировка полезного ископаемого автосамосвалами)</t>
  </si>
  <si>
    <t>6102</t>
  </si>
  <si>
    <t>6103</t>
  </si>
  <si>
    <t>6104</t>
  </si>
  <si>
    <t>6105</t>
  </si>
  <si>
    <t>6106</t>
  </si>
  <si>
    <t>Карьер "Каменка",  подблок VII-2 (погрузка мергеля и мела экскаватором в автосамосвалы)</t>
  </si>
  <si>
    <t>6107</t>
  </si>
  <si>
    <t>0222/1</t>
  </si>
  <si>
    <t>РЭЦ, котельная на МВТ (котел водогрейный КВ-Рм-3 №1, 1 ед.)</t>
  </si>
  <si>
    <t>РЭЦ, котельная на МВТ (котел водогрейный КВ-Рм-3 №2, 1 ед.)</t>
  </si>
  <si>
    <t>0222/2</t>
  </si>
  <si>
    <t>Таблица 16</t>
  </si>
  <si>
    <t>Номера источников выбросов</t>
  </si>
  <si>
    <t>Углеводороды предельные алифатического ряда С11-С19</t>
  </si>
  <si>
    <t>0022/1, 0055, 0056, 0130, 0222/1, 0222/2</t>
  </si>
  <si>
    <t>0022/1, 0055, 0056, 0105, 0130, 0222/1, 0222/2</t>
  </si>
  <si>
    <t>0022/1, 0023, 0130, 0182, 0205, 0222/1, 0222/2, 0230</t>
  </si>
  <si>
    <t>0022/1, 0023, 0130, 0222/1, 0222/2</t>
  </si>
  <si>
    <t>0022/1, 0023, 0130,  0222/1, 0222/2, 0230</t>
  </si>
  <si>
    <t>0124, 0127, 0182, 0205</t>
  </si>
  <si>
    <t>0116</t>
  </si>
  <si>
    <t>0104</t>
  </si>
  <si>
    <t>0022/1, 0130, 0222/1, 0222/2</t>
  </si>
  <si>
    <t>0001-0015, 0020, 0021, 0022/1, 6022, 0023-0029, 0031-0039, 0042, 0045-0098, 0105, 0123-0130, 6031, 0133-0138, 0182, 0189, 0201, 0204, 0205, 0213, 0214, 6010-6013, 6019, 0224, 0225, 0226, 0222/1, 0222/2, 6023, 6025, 6026, 6028-6030, 6110, 0229, 0231, 0227, 0232-0234, 6018, 6021, 0236, 0237, 6101-6107</t>
  </si>
  <si>
    <t>(наименование и местонахождение объекта воздействия)</t>
  </si>
  <si>
    <t>Для объекта воздействия на атмосферный воздух: 
Республиканское производственно-торговое унитарное предприятие "Управляющая компания холдинга "БЕЛОРУССКАЯ ЦЕМЕНТНАЯ КОМПАНИЯ" Открытое Акционерное Общество "Кричевцементношифер";  Республика Беларусь, Могилевская область, Кричевский район, Краснобудский с/с,2. Административно-бытовой корпус в районе месторождения "Каменка"</t>
  </si>
  <si>
    <t>Итого веществ I класса опасности</t>
  </si>
  <si>
    <t>Итого веществ II класса опасности</t>
  </si>
  <si>
    <t>Итого веществ III класса опасности</t>
  </si>
  <si>
    <t>Итого веществ IV класса опасности</t>
  </si>
  <si>
    <t>Итого веществ без класса опасности</t>
  </si>
  <si>
    <t>ВСЕГО для объекта воздействия</t>
  </si>
  <si>
    <t>Х</t>
  </si>
  <si>
    <t>Параметры источников выбросов загрязняющих веществ в атмосферный воздух</t>
  </si>
  <si>
    <t>8</t>
  </si>
  <si>
    <t xml:space="preserve"> Перечень источников выбросов, оснащенных (планируемых к оснащению) АСК</t>
  </si>
  <si>
    <t>Источники выделения (цех, участок, наименование технологического оборудования)</t>
  </si>
  <si>
    <t>Наименование и тип приборов АСК</t>
  </si>
  <si>
    <t>Год ввода в эксплуатацию, планируемый или фактический</t>
  </si>
  <si>
    <t xml:space="preserve">VIII. Предложения по нормативам допустимых выбросов загрязняющих веществ в атмосферный воздух </t>
  </si>
  <si>
    <t>АСК</t>
  </si>
  <si>
    <t>Нормативы допустимых выбросов</t>
  </si>
  <si>
    <t>Таблица 15</t>
  </si>
  <si>
    <t>ЦПЦ, отделение помола цемента. Мельница (линия №1), 1 ед.</t>
  </si>
  <si>
    <t>группа ГОУ, количество ступеней очистки</t>
  </si>
  <si>
    <t>Группа Ф, рукавный фильтр HMC-110, одна ступень очистки</t>
  </si>
  <si>
    <t>Группа Ф, рукавный фильтр DMC 64, одна ступень очистки</t>
  </si>
  <si>
    <t>Группа Ф, рукавный фильтр PMD 5B, одна ступень очистки</t>
  </si>
  <si>
    <t>Группа Ф, рукавный фильтр LCPM-GS96-2x6, одна ступень очистки</t>
  </si>
  <si>
    <t>Группа Ф, рукавный фильтр PMD 7B, одна ступень очистки</t>
  </si>
  <si>
    <t>Группа Ф, рукавный фильтр JPF-4/8/5, одна ступень очистки</t>
  </si>
  <si>
    <t>Группа Ф, рукавный фильтр, одна ступень очистки</t>
  </si>
  <si>
    <t>Группа Х, установка впрыска мочевины</t>
  </si>
  <si>
    <t>Группа Ф, рукавный фильтр LCMD-4050, одна ступень очистки</t>
  </si>
  <si>
    <t>Группа Ф, рукавный фильтр JPF-4/8/4, одна ступень очистки</t>
  </si>
  <si>
    <t>Группа Ф, рукавный фильтр JPF-4/8/6, одна ступень очистки</t>
  </si>
  <si>
    <t>Группа Ф, рукавный фильтр LCMD 2350, одна ступень очистки</t>
  </si>
  <si>
    <t>Группа Ф, рукавный фильтр HMC- 110A, одна ступень очистки</t>
  </si>
  <si>
    <t>Группа Ф, рукавный фильтр PMD7B, одна ступень очистки</t>
  </si>
  <si>
    <t>Группа Ф, рукавный фильтр LCPM-GA128-2x12, одна ступень очистки</t>
  </si>
  <si>
    <t>Группа Ф, рукавный фильтр LCPM-GA128-8, одна ступень очистки</t>
  </si>
  <si>
    <t>Группа Ф, рукавный фильтр JPF-12/8/4, одна ступень очистки</t>
  </si>
  <si>
    <t>Группа Ф, рукавный фильтр PMD6B, одна ступень очистки</t>
  </si>
  <si>
    <t>Группа Ф, рукавный фильтр HMC-110A, одна ступень очистки</t>
  </si>
  <si>
    <t>Группа Ф, рукавный фильтр JPF-4/5/8, одна ступень очистки</t>
  </si>
  <si>
    <t>Группа Ф, рукавный фильтр PMD5B, одна ступень очистки</t>
  </si>
  <si>
    <t>Группа С, групповой циклон ЦН-15-650х4, одна ступень очистки</t>
  </si>
  <si>
    <t>Группа Ф, рукавный фильтр ФР-Г-И-75, одна ступень очистки</t>
  </si>
  <si>
    <t>Группа Ф, фильтр рукавный ФРИ-С-020-0356</t>
  </si>
  <si>
    <t>Группа Ф, фильтр рукавный SFL-54/1, одна ступень очистки</t>
  </si>
  <si>
    <t>Группа Ф, пылеулавливающее устройство, одна ступень очистки</t>
  </si>
  <si>
    <t>Группа С, циклон прямоточный ЦП-4000, одна ступень очистки</t>
  </si>
  <si>
    <t>0325</t>
  </si>
  <si>
    <t>Таллий карбонат (в пересчете на таллий)</t>
  </si>
  <si>
    <t xml:space="preserve"> 0023, 0130, 0222/1, 0222/2</t>
  </si>
  <si>
    <t>2023 год</t>
  </si>
  <si>
    <t>2024 год</t>
  </si>
  <si>
    <t>ЦПЦ, отделение помола цемента. Мельница (линия №2), 1 ед.</t>
  </si>
  <si>
    <t xml:space="preserve"> 2024 год </t>
  </si>
  <si>
    <t>2025-2033 годы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</si>
</sst>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00"/>
    <numFmt numFmtId="174" formatCode="0.0"/>
    <numFmt numFmtId="175" formatCode="0.00000"/>
    <numFmt numFmtId="176" formatCode="0.000000"/>
    <numFmt numFmtId="177" formatCode="0.0000"/>
    <numFmt numFmtId="178" formatCode="0.000000_ ;[Red]\-0.000000\ 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3" fillId="0" borderId="8">
      <alignment horizontal="center"/>
      <protection/>
    </xf>
    <xf numFmtId="0" fontId="15" fillId="0" borderId="0" applyNumberFormat="0" applyFill="0" applyBorder="0" applyAlignment="0" applyProtection="0"/>
    <xf numFmtId="0" fontId="16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73" fontId="20" fillId="0" borderId="0" xfId="0" applyNumberFormat="1" applyFont="1" applyAlignment="1">
      <alignment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/>
    </xf>
    <xf numFmtId="174" fontId="20" fillId="0" borderId="0" xfId="0" applyNumberFormat="1" applyFont="1" applyBorder="1" applyAlignment="1">
      <alignment/>
    </xf>
    <xf numFmtId="174" fontId="20" fillId="0" borderId="0" xfId="0" applyNumberFormat="1" applyFont="1" applyAlignment="1">
      <alignment/>
    </xf>
    <xf numFmtId="49" fontId="20" fillId="24" borderId="12" xfId="0" applyNumberFormat="1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49" fontId="20" fillId="24" borderId="12" xfId="0" applyNumberFormat="1" applyFont="1" applyFill="1" applyBorder="1" applyAlignment="1">
      <alignment horizontal="center" vertical="top" wrapText="1"/>
    </xf>
    <xf numFmtId="0" fontId="20" fillId="24" borderId="12" xfId="0" applyFont="1" applyFill="1" applyBorder="1" applyAlignment="1">
      <alignment horizontal="left" vertical="top" wrapText="1"/>
    </xf>
    <xf numFmtId="0" fontId="20" fillId="24" borderId="12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top" wrapText="1"/>
    </xf>
    <xf numFmtId="0" fontId="21" fillId="0" borderId="15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vertical="top" wrapText="1"/>
    </xf>
    <xf numFmtId="0" fontId="20" fillId="24" borderId="0" xfId="0" applyFont="1" applyFill="1" applyAlignment="1">
      <alignment/>
    </xf>
    <xf numFmtId="0" fontId="20" fillId="24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73" fontId="20" fillId="0" borderId="17" xfId="0" applyNumberFormat="1" applyFont="1" applyFill="1" applyBorder="1" applyAlignment="1">
      <alignment horizontal="center" vertical="center"/>
    </xf>
    <xf numFmtId="173" fontId="20" fillId="0" borderId="16" xfId="0" applyNumberFormat="1" applyFont="1" applyFill="1" applyBorder="1" applyAlignment="1">
      <alignment horizontal="center" vertical="center" wrapText="1"/>
    </xf>
    <xf numFmtId="176" fontId="20" fillId="0" borderId="16" xfId="0" applyNumberFormat="1" applyFont="1" applyFill="1" applyBorder="1" applyAlignment="1">
      <alignment horizontal="center" vertical="center" wrapText="1"/>
    </xf>
    <xf numFmtId="176" fontId="20" fillId="0" borderId="16" xfId="0" applyNumberFormat="1" applyFont="1" applyFill="1" applyBorder="1" applyAlignment="1">
      <alignment horizontal="center" vertical="center"/>
    </xf>
    <xf numFmtId="173" fontId="20" fillId="0" borderId="16" xfId="0" applyNumberFormat="1" applyFont="1" applyFill="1" applyBorder="1" applyAlignment="1">
      <alignment horizontal="center" vertical="center"/>
    </xf>
    <xf numFmtId="176" fontId="20" fillId="0" borderId="18" xfId="0" applyNumberFormat="1" applyFont="1" applyFill="1" applyBorder="1" applyAlignment="1">
      <alignment horizontal="center" vertical="center"/>
    </xf>
    <xf numFmtId="172" fontId="20" fillId="24" borderId="19" xfId="0" applyNumberFormat="1" applyFont="1" applyFill="1" applyBorder="1" applyAlignment="1">
      <alignment horizontal="center" vertical="top" wrapText="1"/>
    </xf>
    <xf numFmtId="172" fontId="20" fillId="24" borderId="20" xfId="0" applyNumberFormat="1" applyFont="1" applyFill="1" applyBorder="1" applyAlignment="1">
      <alignment horizontal="center" vertical="top" wrapText="1"/>
    </xf>
    <xf numFmtId="0" fontId="20" fillId="24" borderId="14" xfId="0" applyFont="1" applyFill="1" applyBorder="1" applyAlignment="1">
      <alignment horizontal="center" vertical="center" wrapText="1"/>
    </xf>
    <xf numFmtId="172" fontId="20" fillId="24" borderId="21" xfId="0" applyNumberFormat="1" applyFont="1" applyFill="1" applyBorder="1" applyAlignment="1">
      <alignment horizontal="center" vertical="top" wrapText="1"/>
    </xf>
    <xf numFmtId="0" fontId="20" fillId="24" borderId="2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172" fontId="24" fillId="0" borderId="16" xfId="0" applyNumberFormat="1" applyFont="1" applyFill="1" applyBorder="1" applyAlignment="1">
      <alignment horizontal="center" vertical="center" wrapText="1"/>
    </xf>
    <xf numFmtId="172" fontId="25" fillId="0" borderId="16" xfId="0" applyNumberFormat="1" applyFont="1" applyFill="1" applyBorder="1" applyAlignment="1">
      <alignment horizontal="center" vertical="center"/>
    </xf>
    <xf numFmtId="172" fontId="24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16" xfId="0" applyNumberFormat="1" applyFont="1" applyFill="1" applyBorder="1" applyAlignment="1">
      <alignment horizontal="left" vertical="center" wrapText="1"/>
    </xf>
    <xf numFmtId="172" fontId="24" fillId="0" borderId="1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left" vertical="center" wrapText="1"/>
    </xf>
    <xf numFmtId="173" fontId="20" fillId="0" borderId="0" xfId="0" applyNumberFormat="1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174" fontId="20" fillId="0" borderId="24" xfId="0" applyNumberFormat="1" applyFont="1" applyFill="1" applyBorder="1" applyAlignment="1">
      <alignment horizontal="center" vertical="center"/>
    </xf>
    <xf numFmtId="173" fontId="20" fillId="0" borderId="24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top"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5" fillId="0" borderId="27" xfId="0" applyFont="1" applyFill="1" applyBorder="1" applyAlignment="1">
      <alignment horizontal="center" vertical="center" wrapText="1"/>
    </xf>
    <xf numFmtId="49" fontId="24" fillId="0" borderId="8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29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176" fontId="20" fillId="0" borderId="12" xfId="0" applyNumberFormat="1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176" fontId="20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49" fontId="20" fillId="0" borderId="24" xfId="0" applyNumberFormat="1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left" vertical="center" wrapText="1"/>
    </xf>
    <xf numFmtId="176" fontId="25" fillId="0" borderId="12" xfId="0" applyNumberFormat="1" applyFont="1" applyBorder="1" applyAlignment="1">
      <alignment horizontal="center"/>
    </xf>
    <xf numFmtId="173" fontId="25" fillId="0" borderId="12" xfId="0" applyNumberFormat="1" applyFont="1" applyBorder="1" applyAlignment="1">
      <alignment horizontal="center"/>
    </xf>
    <xf numFmtId="0" fontId="24" fillId="0" borderId="30" xfId="0" applyFont="1" applyFill="1" applyBorder="1" applyAlignment="1">
      <alignment horizontal="center" vertical="center" wrapText="1"/>
    </xf>
    <xf numFmtId="173" fontId="20" fillId="0" borderId="31" xfId="0" applyNumberFormat="1" applyFont="1" applyFill="1" applyBorder="1" applyAlignment="1">
      <alignment horizontal="center" vertical="center"/>
    </xf>
    <xf numFmtId="173" fontId="20" fillId="0" borderId="0" xfId="0" applyNumberFormat="1" applyFont="1" applyFill="1" applyBorder="1" applyAlignment="1">
      <alignment horizontal="center" vertical="center"/>
    </xf>
    <xf numFmtId="176" fontId="20" fillId="25" borderId="12" xfId="0" applyNumberFormat="1" applyFont="1" applyFill="1" applyBorder="1" applyAlignment="1">
      <alignment horizontal="center" vertical="center"/>
    </xf>
    <xf numFmtId="173" fontId="20" fillId="25" borderId="12" xfId="0" applyNumberFormat="1" applyFont="1" applyFill="1" applyBorder="1" applyAlignment="1">
      <alignment horizontal="center" vertical="center"/>
    </xf>
    <xf numFmtId="177" fontId="20" fillId="25" borderId="12" xfId="0" applyNumberFormat="1" applyFont="1" applyFill="1" applyBorder="1" applyAlignment="1">
      <alignment horizontal="center" vertical="center"/>
    </xf>
    <xf numFmtId="173" fontId="25" fillId="25" borderId="24" xfId="0" applyNumberFormat="1" applyFont="1" applyFill="1" applyBorder="1" applyAlignment="1">
      <alignment horizontal="center" vertical="center" wrapText="1"/>
    </xf>
    <xf numFmtId="174" fontId="20" fillId="25" borderId="12" xfId="0" applyNumberFormat="1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1" fontId="20" fillId="25" borderId="12" xfId="0" applyNumberFormat="1" applyFont="1" applyFill="1" applyBorder="1" applyAlignment="1">
      <alignment horizontal="center" vertical="center"/>
    </xf>
    <xf numFmtId="174" fontId="20" fillId="25" borderId="24" xfId="0" applyNumberFormat="1" applyFont="1" applyFill="1" applyBorder="1" applyAlignment="1">
      <alignment horizontal="center" vertical="center"/>
    </xf>
    <xf numFmtId="173" fontId="20" fillId="25" borderId="24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173" fontId="21" fillId="0" borderId="12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1" fillId="0" borderId="37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3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left" vertical="top" wrapText="1"/>
    </xf>
    <xf numFmtId="0" fontId="21" fillId="0" borderId="4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center" vertical="center"/>
    </xf>
    <xf numFmtId="174" fontId="21" fillId="0" borderId="12" xfId="0" applyNumberFormat="1" applyFont="1" applyBorder="1" applyAlignment="1">
      <alignment horizontal="center" vertical="center" wrapText="1"/>
    </xf>
    <xf numFmtId="172" fontId="20" fillId="24" borderId="20" xfId="0" applyNumberFormat="1" applyFont="1" applyFill="1" applyBorder="1" applyAlignment="1">
      <alignment horizontal="center" vertical="top" wrapText="1"/>
    </xf>
    <xf numFmtId="172" fontId="20" fillId="24" borderId="21" xfId="0" applyNumberFormat="1" applyFont="1" applyFill="1" applyBorder="1" applyAlignment="1">
      <alignment horizontal="center" vertical="top" wrapText="1"/>
    </xf>
    <xf numFmtId="172" fontId="20" fillId="24" borderId="19" xfId="0" applyNumberFormat="1" applyFont="1" applyFill="1" applyBorder="1" applyAlignment="1">
      <alignment horizontal="center" vertical="top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 wrapText="1"/>
    </xf>
    <xf numFmtId="0" fontId="22" fillId="0" borderId="36" xfId="0" applyFont="1" applyBorder="1" applyAlignment="1">
      <alignment horizontal="right"/>
    </xf>
    <xf numFmtId="0" fontId="21" fillId="0" borderId="15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right"/>
    </xf>
    <xf numFmtId="0" fontId="20" fillId="0" borderId="35" xfId="0" applyFont="1" applyBorder="1" applyAlignment="1">
      <alignment horizontal="center"/>
    </xf>
    <xf numFmtId="0" fontId="25" fillId="0" borderId="37" xfId="0" applyFont="1" applyBorder="1" applyAlignment="1">
      <alignment horizontal="center" wrapText="1"/>
    </xf>
    <xf numFmtId="0" fontId="25" fillId="0" borderId="3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ляЗаполнения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view="pageBreakPreview" zoomScaleSheetLayoutView="100" zoomScalePageLayoutView="0" workbookViewId="0" topLeftCell="C1">
      <selection activeCell="F6" sqref="F6:F7"/>
    </sheetView>
  </sheetViews>
  <sheetFormatPr defaultColWidth="9.00390625" defaultRowHeight="12.75"/>
  <cols>
    <col min="1" max="1" width="14.00390625" style="2" customWidth="1"/>
    <col min="2" max="2" width="37.25390625" style="2" customWidth="1"/>
    <col min="3" max="3" width="7.25390625" style="2" customWidth="1"/>
    <col min="4" max="4" width="57.125" style="2" customWidth="1"/>
    <col min="5" max="5" width="15.375" style="10" customWidth="1"/>
    <col min="6" max="6" width="22.75390625" style="5" customWidth="1"/>
    <col min="7" max="7" width="10.75390625" style="10" customWidth="1"/>
    <col min="8" max="8" width="10.75390625" style="5" customWidth="1"/>
    <col min="9" max="9" width="11.25390625" style="5" customWidth="1"/>
    <col min="10" max="10" width="10.75390625" style="10" customWidth="1"/>
    <col min="11" max="12" width="10.75390625" style="5" customWidth="1"/>
    <col min="13" max="13" width="10.75390625" style="10" customWidth="1"/>
    <col min="14" max="15" width="10.75390625" style="5" customWidth="1"/>
    <col min="16" max="16" width="15.75390625" style="2" customWidth="1"/>
    <col min="17" max="16384" width="9.125" style="2" customWidth="1"/>
  </cols>
  <sheetData>
    <row r="1" spans="1:16" ht="18.75" customHeight="1">
      <c r="A1" s="115" t="s">
        <v>26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5.75">
      <c r="A2" s="97" t="s">
        <v>207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1:16" ht="11.25" customHeight="1" thickBot="1">
      <c r="A3" s="1"/>
      <c r="B3" s="1"/>
      <c r="C3" s="1"/>
      <c r="D3" s="1"/>
      <c r="E3" s="9"/>
      <c r="F3" s="72"/>
      <c r="G3" s="9"/>
      <c r="H3" s="103"/>
      <c r="I3" s="103"/>
      <c r="J3" s="9"/>
      <c r="K3" s="103"/>
      <c r="L3" s="103"/>
      <c r="M3" s="9"/>
      <c r="N3" s="96" t="s">
        <v>30</v>
      </c>
      <c r="O3" s="96"/>
      <c r="P3" s="96"/>
    </row>
    <row r="4" spans="1:16" ht="14.25" customHeight="1">
      <c r="A4" s="123" t="s">
        <v>8</v>
      </c>
      <c r="B4" s="108" t="s">
        <v>12</v>
      </c>
      <c r="C4" s="125" t="s">
        <v>0</v>
      </c>
      <c r="D4" s="125"/>
      <c r="E4" s="110" t="s">
        <v>28</v>
      </c>
      <c r="F4" s="110"/>
      <c r="G4" s="98" t="s">
        <v>215</v>
      </c>
      <c r="H4" s="98"/>
      <c r="I4" s="98"/>
      <c r="J4" s="98"/>
      <c r="K4" s="98"/>
      <c r="L4" s="98"/>
      <c r="M4" s="98"/>
      <c r="N4" s="98"/>
      <c r="O4" s="99"/>
      <c r="P4" s="100" t="s">
        <v>29</v>
      </c>
    </row>
    <row r="5" spans="1:16" ht="40.5" customHeight="1">
      <c r="A5" s="124"/>
      <c r="B5" s="109"/>
      <c r="C5" s="111" t="s">
        <v>4</v>
      </c>
      <c r="D5" s="111" t="s">
        <v>3</v>
      </c>
      <c r="E5" s="111"/>
      <c r="F5" s="111"/>
      <c r="G5" s="92" t="s">
        <v>249</v>
      </c>
      <c r="H5" s="93"/>
      <c r="I5" s="94"/>
      <c r="J5" s="89" t="s">
        <v>250</v>
      </c>
      <c r="K5" s="90"/>
      <c r="L5" s="91"/>
      <c r="M5" s="89" t="s">
        <v>253</v>
      </c>
      <c r="N5" s="90"/>
      <c r="O5" s="91"/>
      <c r="P5" s="101"/>
    </row>
    <row r="6" spans="1:16" ht="18" customHeight="1">
      <c r="A6" s="124"/>
      <c r="B6" s="109"/>
      <c r="C6" s="111"/>
      <c r="D6" s="111"/>
      <c r="E6" s="116" t="s">
        <v>27</v>
      </c>
      <c r="F6" s="95" t="s">
        <v>218</v>
      </c>
      <c r="G6" s="116" t="s">
        <v>9</v>
      </c>
      <c r="H6" s="95" t="s">
        <v>1</v>
      </c>
      <c r="I6" s="95" t="s">
        <v>2</v>
      </c>
      <c r="J6" s="116" t="s">
        <v>9</v>
      </c>
      <c r="K6" s="95" t="s">
        <v>1</v>
      </c>
      <c r="L6" s="95" t="s">
        <v>2</v>
      </c>
      <c r="M6" s="116" t="s">
        <v>9</v>
      </c>
      <c r="N6" s="95" t="s">
        <v>1</v>
      </c>
      <c r="O6" s="95" t="s">
        <v>2</v>
      </c>
      <c r="P6" s="101"/>
    </row>
    <row r="7" spans="1:16" ht="67.5" customHeight="1">
      <c r="A7" s="124"/>
      <c r="B7" s="89"/>
      <c r="C7" s="111"/>
      <c r="D7" s="111"/>
      <c r="E7" s="116"/>
      <c r="F7" s="95"/>
      <c r="G7" s="116"/>
      <c r="H7" s="95"/>
      <c r="I7" s="95"/>
      <c r="J7" s="116"/>
      <c r="K7" s="95"/>
      <c r="L7" s="95"/>
      <c r="M7" s="116"/>
      <c r="N7" s="95"/>
      <c r="O7" s="95"/>
      <c r="P7" s="102"/>
    </row>
    <row r="8" spans="1:16" s="8" customFormat="1" ht="13.5" customHeight="1">
      <c r="A8" s="6" t="s">
        <v>17</v>
      </c>
      <c r="B8" s="7" t="s">
        <v>14</v>
      </c>
      <c r="C8" s="7" t="s">
        <v>16</v>
      </c>
      <c r="D8" s="7" t="s">
        <v>15</v>
      </c>
      <c r="E8" s="7" t="s">
        <v>18</v>
      </c>
      <c r="F8" s="7" t="s">
        <v>19</v>
      </c>
      <c r="G8" s="16" t="s">
        <v>20</v>
      </c>
      <c r="H8" s="16" t="s">
        <v>208</v>
      </c>
      <c r="I8" s="16" t="s">
        <v>21</v>
      </c>
      <c r="J8" s="16" t="s">
        <v>22</v>
      </c>
      <c r="K8" s="16" t="s">
        <v>33</v>
      </c>
      <c r="L8" s="16" t="s">
        <v>23</v>
      </c>
      <c r="M8" s="16" t="s">
        <v>34</v>
      </c>
      <c r="N8" s="16" t="s">
        <v>24</v>
      </c>
      <c r="O8" s="16" t="s">
        <v>25</v>
      </c>
      <c r="P8" s="16" t="s">
        <v>35</v>
      </c>
    </row>
    <row r="9" spans="1:16" ht="38.25">
      <c r="A9" s="30">
        <v>1</v>
      </c>
      <c r="B9" s="18" t="s">
        <v>56</v>
      </c>
      <c r="C9" s="11" t="s">
        <v>36</v>
      </c>
      <c r="D9" s="12" t="s">
        <v>11</v>
      </c>
      <c r="E9" s="22"/>
      <c r="F9" s="22" t="s">
        <v>219</v>
      </c>
      <c r="G9" s="84">
        <v>29.7</v>
      </c>
      <c r="H9" s="81"/>
      <c r="I9" s="81"/>
      <c r="J9" s="84">
        <v>29.7</v>
      </c>
      <c r="K9" s="81"/>
      <c r="L9" s="81"/>
      <c r="M9" s="84">
        <v>29.7</v>
      </c>
      <c r="N9" s="81"/>
      <c r="O9" s="81"/>
      <c r="P9" s="85"/>
    </row>
    <row r="10" spans="1:16" ht="38.25">
      <c r="A10" s="30">
        <v>2</v>
      </c>
      <c r="B10" s="18" t="s">
        <v>56</v>
      </c>
      <c r="C10" s="11" t="s">
        <v>36</v>
      </c>
      <c r="D10" s="12" t="s">
        <v>11</v>
      </c>
      <c r="E10" s="22"/>
      <c r="F10" s="22" t="s">
        <v>219</v>
      </c>
      <c r="G10" s="84">
        <v>28.8</v>
      </c>
      <c r="H10" s="81"/>
      <c r="I10" s="81"/>
      <c r="J10" s="84">
        <v>28.8</v>
      </c>
      <c r="K10" s="81"/>
      <c r="L10" s="81"/>
      <c r="M10" s="84">
        <v>28.8</v>
      </c>
      <c r="N10" s="81"/>
      <c r="O10" s="81"/>
      <c r="P10" s="85"/>
    </row>
    <row r="11" spans="1:16" ht="38.25">
      <c r="A11" s="30">
        <v>3</v>
      </c>
      <c r="B11" s="18" t="s">
        <v>57</v>
      </c>
      <c r="C11" s="11" t="s">
        <v>36</v>
      </c>
      <c r="D11" s="12" t="s">
        <v>11</v>
      </c>
      <c r="E11" s="22"/>
      <c r="F11" s="22" t="s">
        <v>219</v>
      </c>
      <c r="G11" s="84">
        <v>27.6</v>
      </c>
      <c r="H11" s="81"/>
      <c r="I11" s="81"/>
      <c r="J11" s="84">
        <v>27.6</v>
      </c>
      <c r="K11" s="81"/>
      <c r="L11" s="81"/>
      <c r="M11" s="84">
        <v>27.6</v>
      </c>
      <c r="N11" s="81"/>
      <c r="O11" s="81"/>
      <c r="P11" s="85"/>
    </row>
    <row r="12" spans="1:16" ht="38.25">
      <c r="A12" s="30">
        <v>4</v>
      </c>
      <c r="B12" s="18" t="s">
        <v>57</v>
      </c>
      <c r="C12" s="11" t="s">
        <v>36</v>
      </c>
      <c r="D12" s="12" t="s">
        <v>11</v>
      </c>
      <c r="E12" s="22"/>
      <c r="F12" s="22" t="s">
        <v>219</v>
      </c>
      <c r="G12" s="84">
        <v>28.4</v>
      </c>
      <c r="H12" s="81"/>
      <c r="I12" s="81"/>
      <c r="J12" s="84">
        <v>28.4</v>
      </c>
      <c r="K12" s="81"/>
      <c r="L12" s="81"/>
      <c r="M12" s="84">
        <v>28.4</v>
      </c>
      <c r="N12" s="81"/>
      <c r="O12" s="81"/>
      <c r="P12" s="85"/>
    </row>
    <row r="13" spans="1:16" ht="38.25">
      <c r="A13" s="30">
        <v>5</v>
      </c>
      <c r="B13" s="18" t="s">
        <v>58</v>
      </c>
      <c r="C13" s="11" t="s">
        <v>36</v>
      </c>
      <c r="D13" s="12" t="s">
        <v>11</v>
      </c>
      <c r="E13" s="22"/>
      <c r="F13" s="22" t="s">
        <v>219</v>
      </c>
      <c r="G13" s="84">
        <v>16.2</v>
      </c>
      <c r="H13" s="81"/>
      <c r="I13" s="81"/>
      <c r="J13" s="84">
        <v>16.2</v>
      </c>
      <c r="K13" s="81"/>
      <c r="L13" s="81"/>
      <c r="M13" s="84">
        <v>16.2</v>
      </c>
      <c r="N13" s="81"/>
      <c r="O13" s="81"/>
      <c r="P13" s="85"/>
    </row>
    <row r="14" spans="1:16" ht="38.25">
      <c r="A14" s="30">
        <v>6</v>
      </c>
      <c r="B14" s="18" t="s">
        <v>59</v>
      </c>
      <c r="C14" s="11" t="s">
        <v>36</v>
      </c>
      <c r="D14" s="12" t="s">
        <v>11</v>
      </c>
      <c r="E14" s="22"/>
      <c r="F14" s="22" t="s">
        <v>219</v>
      </c>
      <c r="G14" s="84">
        <v>17</v>
      </c>
      <c r="H14" s="81"/>
      <c r="I14" s="81"/>
      <c r="J14" s="84">
        <v>17</v>
      </c>
      <c r="K14" s="81"/>
      <c r="L14" s="81"/>
      <c r="M14" s="84">
        <v>17</v>
      </c>
      <c r="N14" s="81"/>
      <c r="O14" s="81"/>
      <c r="P14" s="85"/>
    </row>
    <row r="15" spans="1:16" ht="38.25">
      <c r="A15" s="30">
        <v>7</v>
      </c>
      <c r="B15" s="18" t="s">
        <v>60</v>
      </c>
      <c r="C15" s="11" t="s">
        <v>36</v>
      </c>
      <c r="D15" s="12" t="s">
        <v>11</v>
      </c>
      <c r="E15" s="22"/>
      <c r="F15" s="22" t="s">
        <v>219</v>
      </c>
      <c r="G15" s="84">
        <v>17.3</v>
      </c>
      <c r="H15" s="81"/>
      <c r="I15" s="81"/>
      <c r="J15" s="84">
        <v>17.3</v>
      </c>
      <c r="K15" s="81"/>
      <c r="L15" s="81"/>
      <c r="M15" s="84">
        <v>17.3</v>
      </c>
      <c r="N15" s="81"/>
      <c r="O15" s="81"/>
      <c r="P15" s="85"/>
    </row>
    <row r="16" spans="1:16" ht="38.25">
      <c r="A16" s="30">
        <v>8</v>
      </c>
      <c r="B16" s="18" t="s">
        <v>61</v>
      </c>
      <c r="C16" s="11" t="s">
        <v>36</v>
      </c>
      <c r="D16" s="12" t="s">
        <v>11</v>
      </c>
      <c r="E16" s="22"/>
      <c r="F16" s="22" t="s">
        <v>219</v>
      </c>
      <c r="G16" s="84">
        <v>17.1</v>
      </c>
      <c r="H16" s="81"/>
      <c r="I16" s="81"/>
      <c r="J16" s="84">
        <v>17.1</v>
      </c>
      <c r="K16" s="81"/>
      <c r="L16" s="81"/>
      <c r="M16" s="84">
        <v>17.1</v>
      </c>
      <c r="N16" s="81"/>
      <c r="O16" s="81"/>
      <c r="P16" s="85"/>
    </row>
    <row r="17" spans="1:16" ht="38.25">
      <c r="A17" s="30">
        <v>9</v>
      </c>
      <c r="B17" s="18" t="s">
        <v>60</v>
      </c>
      <c r="C17" s="11" t="s">
        <v>36</v>
      </c>
      <c r="D17" s="12" t="s">
        <v>11</v>
      </c>
      <c r="E17" s="22"/>
      <c r="F17" s="22" t="s">
        <v>219</v>
      </c>
      <c r="G17" s="84">
        <v>16.4</v>
      </c>
      <c r="H17" s="81"/>
      <c r="I17" s="81"/>
      <c r="J17" s="84">
        <v>16.4</v>
      </c>
      <c r="K17" s="81"/>
      <c r="L17" s="81"/>
      <c r="M17" s="84">
        <v>16.4</v>
      </c>
      <c r="N17" s="81"/>
      <c r="O17" s="81"/>
      <c r="P17" s="85"/>
    </row>
    <row r="18" spans="1:16" ht="38.25">
      <c r="A18" s="30">
        <v>10</v>
      </c>
      <c r="B18" s="18" t="s">
        <v>62</v>
      </c>
      <c r="C18" s="11" t="s">
        <v>36</v>
      </c>
      <c r="D18" s="12" t="s">
        <v>11</v>
      </c>
      <c r="E18" s="22"/>
      <c r="F18" s="22" t="s">
        <v>219</v>
      </c>
      <c r="G18" s="84">
        <v>16.9</v>
      </c>
      <c r="H18" s="81"/>
      <c r="I18" s="81"/>
      <c r="J18" s="84">
        <v>16.9</v>
      </c>
      <c r="K18" s="81"/>
      <c r="L18" s="81"/>
      <c r="M18" s="84">
        <v>16.9</v>
      </c>
      <c r="N18" s="81"/>
      <c r="O18" s="81"/>
      <c r="P18" s="85"/>
    </row>
    <row r="19" spans="1:16" ht="38.25">
      <c r="A19" s="30">
        <v>11</v>
      </c>
      <c r="B19" s="18" t="s">
        <v>63</v>
      </c>
      <c r="C19" s="11" t="s">
        <v>36</v>
      </c>
      <c r="D19" s="12" t="s">
        <v>11</v>
      </c>
      <c r="E19" s="22"/>
      <c r="F19" s="22" t="s">
        <v>220</v>
      </c>
      <c r="G19" s="84">
        <v>17.8</v>
      </c>
      <c r="H19" s="81"/>
      <c r="I19" s="81"/>
      <c r="J19" s="84">
        <v>17.8</v>
      </c>
      <c r="K19" s="81"/>
      <c r="L19" s="81"/>
      <c r="M19" s="84">
        <v>17.8</v>
      </c>
      <c r="N19" s="81"/>
      <c r="O19" s="81"/>
      <c r="P19" s="85"/>
    </row>
    <row r="20" spans="1:16" ht="38.25">
      <c r="A20" s="30">
        <v>12</v>
      </c>
      <c r="B20" s="18" t="s">
        <v>64</v>
      </c>
      <c r="C20" s="11" t="s">
        <v>36</v>
      </c>
      <c r="D20" s="12" t="s">
        <v>11</v>
      </c>
      <c r="E20" s="22"/>
      <c r="F20" s="22" t="s">
        <v>221</v>
      </c>
      <c r="G20" s="84">
        <v>28.8</v>
      </c>
      <c r="H20" s="81"/>
      <c r="I20" s="81"/>
      <c r="J20" s="84">
        <v>28.8</v>
      </c>
      <c r="K20" s="81"/>
      <c r="L20" s="81"/>
      <c r="M20" s="84">
        <v>28.8</v>
      </c>
      <c r="N20" s="81"/>
      <c r="O20" s="81"/>
      <c r="P20" s="85"/>
    </row>
    <row r="21" spans="1:16" ht="38.25">
      <c r="A21" s="30">
        <v>13</v>
      </c>
      <c r="B21" s="18" t="s">
        <v>65</v>
      </c>
      <c r="C21" s="11" t="s">
        <v>36</v>
      </c>
      <c r="D21" s="12" t="s">
        <v>11</v>
      </c>
      <c r="E21" s="22"/>
      <c r="F21" s="22" t="s">
        <v>222</v>
      </c>
      <c r="G21" s="84">
        <v>17.5</v>
      </c>
      <c r="H21" s="81"/>
      <c r="I21" s="81"/>
      <c r="J21" s="84">
        <v>17.5</v>
      </c>
      <c r="K21" s="81"/>
      <c r="L21" s="81"/>
      <c r="M21" s="84">
        <v>17.5</v>
      </c>
      <c r="N21" s="81"/>
      <c r="O21" s="81"/>
      <c r="P21" s="85"/>
    </row>
    <row r="22" spans="1:16" ht="38.25">
      <c r="A22" s="30">
        <v>14</v>
      </c>
      <c r="B22" s="18" t="s">
        <v>66</v>
      </c>
      <c r="C22" s="11" t="s">
        <v>36</v>
      </c>
      <c r="D22" s="12" t="s">
        <v>11</v>
      </c>
      <c r="E22" s="22"/>
      <c r="F22" s="22" t="s">
        <v>223</v>
      </c>
      <c r="G22" s="84">
        <v>28.7</v>
      </c>
      <c r="H22" s="81"/>
      <c r="I22" s="81"/>
      <c r="J22" s="84">
        <v>28.7</v>
      </c>
      <c r="K22" s="81"/>
      <c r="L22" s="81"/>
      <c r="M22" s="84">
        <v>28.7</v>
      </c>
      <c r="N22" s="81"/>
      <c r="O22" s="81"/>
      <c r="P22" s="85"/>
    </row>
    <row r="23" spans="1:16" ht="38.25">
      <c r="A23" s="30">
        <v>15</v>
      </c>
      <c r="B23" s="18" t="s">
        <v>67</v>
      </c>
      <c r="C23" s="11" t="s">
        <v>36</v>
      </c>
      <c r="D23" s="12" t="s">
        <v>11</v>
      </c>
      <c r="E23" s="22"/>
      <c r="F23" s="22" t="s">
        <v>223</v>
      </c>
      <c r="G23" s="84">
        <v>27</v>
      </c>
      <c r="H23" s="81"/>
      <c r="I23" s="81"/>
      <c r="J23" s="84">
        <v>27</v>
      </c>
      <c r="K23" s="81"/>
      <c r="L23" s="81"/>
      <c r="M23" s="84">
        <v>27</v>
      </c>
      <c r="N23" s="81"/>
      <c r="O23" s="81"/>
      <c r="P23" s="85"/>
    </row>
    <row r="24" spans="1:16" ht="38.25">
      <c r="A24" s="30">
        <v>20</v>
      </c>
      <c r="B24" s="18" t="s">
        <v>68</v>
      </c>
      <c r="C24" s="11" t="s">
        <v>36</v>
      </c>
      <c r="D24" s="12" t="s">
        <v>11</v>
      </c>
      <c r="E24" s="22"/>
      <c r="F24" s="22" t="s">
        <v>224</v>
      </c>
      <c r="G24" s="84">
        <v>20.9</v>
      </c>
      <c r="H24" s="81"/>
      <c r="I24" s="81"/>
      <c r="J24" s="84">
        <v>20.9</v>
      </c>
      <c r="K24" s="81"/>
      <c r="L24" s="81"/>
      <c r="M24" s="84">
        <v>20.9</v>
      </c>
      <c r="N24" s="81"/>
      <c r="O24" s="81"/>
      <c r="P24" s="85"/>
    </row>
    <row r="25" spans="1:16" ht="38.25">
      <c r="A25" s="30">
        <v>21</v>
      </c>
      <c r="B25" s="18" t="s">
        <v>68</v>
      </c>
      <c r="C25" s="11" t="s">
        <v>36</v>
      </c>
      <c r="D25" s="12" t="s">
        <v>11</v>
      </c>
      <c r="E25" s="22"/>
      <c r="F25" s="22" t="s">
        <v>224</v>
      </c>
      <c r="G25" s="84">
        <v>19</v>
      </c>
      <c r="H25" s="81"/>
      <c r="I25" s="81"/>
      <c r="J25" s="84">
        <v>19</v>
      </c>
      <c r="K25" s="81"/>
      <c r="L25" s="81"/>
      <c r="M25" s="84">
        <v>19</v>
      </c>
      <c r="N25" s="81"/>
      <c r="O25" s="81"/>
      <c r="P25" s="85"/>
    </row>
    <row r="26" spans="1:16" ht="30" customHeight="1">
      <c r="A26" s="126" t="s">
        <v>153</v>
      </c>
      <c r="B26" s="107" t="s">
        <v>69</v>
      </c>
      <c r="C26" s="13" t="s">
        <v>147</v>
      </c>
      <c r="D26" s="14" t="s">
        <v>42</v>
      </c>
      <c r="E26" s="54"/>
      <c r="F26" s="104" t="s">
        <v>225</v>
      </c>
      <c r="G26" s="81">
        <v>0.06</v>
      </c>
      <c r="H26" s="80"/>
      <c r="I26" s="80"/>
      <c r="J26" s="81">
        <v>0.06</v>
      </c>
      <c r="K26" s="80"/>
      <c r="L26" s="80"/>
      <c r="M26" s="81">
        <v>0.06</v>
      </c>
      <c r="N26" s="80"/>
      <c r="O26" s="80"/>
      <c r="P26" s="85"/>
    </row>
    <row r="27" spans="1:16" ht="12" customHeight="1">
      <c r="A27" s="126"/>
      <c r="B27" s="107"/>
      <c r="C27" s="13" t="s">
        <v>155</v>
      </c>
      <c r="D27" s="14" t="s">
        <v>156</v>
      </c>
      <c r="E27" s="49"/>
      <c r="F27" s="105"/>
      <c r="G27" s="82">
        <v>0.07</v>
      </c>
      <c r="H27" s="80"/>
      <c r="I27" s="80"/>
      <c r="J27" s="82">
        <v>0.07</v>
      </c>
      <c r="K27" s="80"/>
      <c r="L27" s="80"/>
      <c r="M27" s="82">
        <v>0.07</v>
      </c>
      <c r="N27" s="80"/>
      <c r="O27" s="80"/>
      <c r="P27" s="85"/>
    </row>
    <row r="28" spans="1:16" ht="12" customHeight="1">
      <c r="A28" s="126"/>
      <c r="B28" s="107"/>
      <c r="C28" s="13" t="s">
        <v>149</v>
      </c>
      <c r="D28" s="14" t="s">
        <v>148</v>
      </c>
      <c r="E28" s="49"/>
      <c r="F28" s="105"/>
      <c r="G28" s="82">
        <v>0.282</v>
      </c>
      <c r="H28" s="80"/>
      <c r="I28" s="80"/>
      <c r="J28" s="82">
        <v>0.282</v>
      </c>
      <c r="K28" s="80"/>
      <c r="L28" s="80"/>
      <c r="M28" s="82">
        <v>0.282</v>
      </c>
      <c r="N28" s="80"/>
      <c r="O28" s="80"/>
      <c r="P28" s="85"/>
    </row>
    <row r="29" spans="1:16" ht="30" customHeight="1">
      <c r="A29" s="126"/>
      <c r="B29" s="107"/>
      <c r="C29" s="13" t="s">
        <v>47</v>
      </c>
      <c r="D29" s="14" t="s">
        <v>32</v>
      </c>
      <c r="E29" s="49"/>
      <c r="F29" s="105"/>
      <c r="G29" s="83">
        <v>0.031</v>
      </c>
      <c r="H29" s="80"/>
      <c r="I29" s="80">
        <v>0.106497</v>
      </c>
      <c r="J29" s="83">
        <v>0.031</v>
      </c>
      <c r="K29" s="80"/>
      <c r="L29" s="80">
        <v>0.106497</v>
      </c>
      <c r="M29" s="83">
        <v>0.031</v>
      </c>
      <c r="N29" s="80"/>
      <c r="O29" s="80">
        <v>0.106497</v>
      </c>
      <c r="P29" s="85"/>
    </row>
    <row r="30" spans="1:16" ht="12" customHeight="1">
      <c r="A30" s="126"/>
      <c r="B30" s="107"/>
      <c r="C30" s="13" t="s">
        <v>150</v>
      </c>
      <c r="D30" s="14" t="s">
        <v>138</v>
      </c>
      <c r="E30" s="49"/>
      <c r="F30" s="50"/>
      <c r="G30" s="82">
        <v>0.074</v>
      </c>
      <c r="H30" s="80"/>
      <c r="I30" s="80"/>
      <c r="J30" s="82">
        <v>0.074</v>
      </c>
      <c r="K30" s="80"/>
      <c r="L30" s="80"/>
      <c r="M30" s="82">
        <v>0.074</v>
      </c>
      <c r="N30" s="80"/>
      <c r="O30" s="80"/>
      <c r="P30" s="85"/>
    </row>
    <row r="31" spans="1:16" ht="12" customHeight="1">
      <c r="A31" s="126"/>
      <c r="B31" s="107"/>
      <c r="C31" s="13" t="s">
        <v>246</v>
      </c>
      <c r="D31" s="14" t="s">
        <v>44</v>
      </c>
      <c r="E31" s="49"/>
      <c r="F31" s="50"/>
      <c r="G31" s="81">
        <v>0.008</v>
      </c>
      <c r="H31" s="80"/>
      <c r="I31" s="80"/>
      <c r="J31" s="81">
        <v>0.008</v>
      </c>
      <c r="K31" s="80"/>
      <c r="L31" s="80"/>
      <c r="M31" s="81">
        <v>0.008</v>
      </c>
      <c r="N31" s="80"/>
      <c r="O31" s="80"/>
      <c r="P31" s="85"/>
    </row>
    <row r="32" spans="1:16" s="21" customFormat="1" ht="12" customHeight="1">
      <c r="A32" s="126"/>
      <c r="B32" s="107"/>
      <c r="C32" s="13" t="s">
        <v>37</v>
      </c>
      <c r="D32" s="14" t="s">
        <v>38</v>
      </c>
      <c r="E32" s="49" t="s">
        <v>214</v>
      </c>
      <c r="F32" s="105" t="s">
        <v>226</v>
      </c>
      <c r="G32" s="84">
        <v>443.1</v>
      </c>
      <c r="H32" s="81"/>
      <c r="I32" s="81">
        <v>2379.357</v>
      </c>
      <c r="J32" s="84">
        <v>443.1</v>
      </c>
      <c r="K32" s="81"/>
      <c r="L32" s="81">
        <v>2379.357</v>
      </c>
      <c r="M32" s="84">
        <v>443.1</v>
      </c>
      <c r="N32" s="81"/>
      <c r="O32" s="81">
        <v>2379.357</v>
      </c>
      <c r="P32" s="85">
        <v>10</v>
      </c>
    </row>
    <row r="33" spans="1:16" s="21" customFormat="1" ht="12.75">
      <c r="A33" s="126"/>
      <c r="B33" s="107"/>
      <c r="C33" s="13" t="s">
        <v>39</v>
      </c>
      <c r="D33" s="14" t="s">
        <v>48</v>
      </c>
      <c r="E33" s="49" t="s">
        <v>214</v>
      </c>
      <c r="F33" s="105"/>
      <c r="G33" s="84">
        <v>7.9</v>
      </c>
      <c r="H33" s="81"/>
      <c r="I33" s="81">
        <v>21.987</v>
      </c>
      <c r="J33" s="84">
        <v>7.9</v>
      </c>
      <c r="K33" s="81"/>
      <c r="L33" s="81">
        <v>21.987</v>
      </c>
      <c r="M33" s="84">
        <v>7.9</v>
      </c>
      <c r="N33" s="81"/>
      <c r="O33" s="81">
        <v>21.987</v>
      </c>
      <c r="P33" s="85">
        <v>10</v>
      </c>
    </row>
    <row r="34" spans="1:16" s="21" customFormat="1" ht="28.5" customHeight="1">
      <c r="A34" s="126"/>
      <c r="B34" s="107"/>
      <c r="C34" s="13" t="s">
        <v>40</v>
      </c>
      <c r="D34" s="15" t="s">
        <v>10</v>
      </c>
      <c r="E34" s="49" t="s">
        <v>214</v>
      </c>
      <c r="F34" s="49" t="s">
        <v>151</v>
      </c>
      <c r="G34" s="84"/>
      <c r="H34" s="81"/>
      <c r="I34" s="81">
        <v>1220.253</v>
      </c>
      <c r="J34" s="84"/>
      <c r="K34" s="81"/>
      <c r="L34" s="81">
        <v>1220.253</v>
      </c>
      <c r="M34" s="84"/>
      <c r="N34" s="81"/>
      <c r="O34" s="81">
        <v>1220.253</v>
      </c>
      <c r="P34" s="85">
        <v>10</v>
      </c>
    </row>
    <row r="35" spans="1:16" s="21" customFormat="1" ht="12.75">
      <c r="A35" s="126"/>
      <c r="B35" s="107"/>
      <c r="C35" s="13" t="s">
        <v>152</v>
      </c>
      <c r="D35" s="15" t="s">
        <v>51</v>
      </c>
      <c r="E35" s="49"/>
      <c r="F35" s="50"/>
      <c r="G35" s="84"/>
      <c r="H35" s="81"/>
      <c r="I35" s="81">
        <v>51.531</v>
      </c>
      <c r="J35" s="84"/>
      <c r="K35" s="81"/>
      <c r="L35" s="81">
        <v>51.531</v>
      </c>
      <c r="M35" s="84"/>
      <c r="N35" s="81"/>
      <c r="O35" s="81">
        <v>51.531</v>
      </c>
      <c r="P35" s="86"/>
    </row>
    <row r="36" spans="1:16" ht="13.5" customHeight="1">
      <c r="A36" s="126"/>
      <c r="B36" s="107"/>
      <c r="C36" s="13" t="s">
        <v>157</v>
      </c>
      <c r="D36" s="14" t="s">
        <v>54</v>
      </c>
      <c r="E36" s="49"/>
      <c r="F36" s="50"/>
      <c r="G36" s="83"/>
      <c r="H36" s="80"/>
      <c r="I36" s="80">
        <v>0.001152</v>
      </c>
      <c r="J36" s="83"/>
      <c r="K36" s="80"/>
      <c r="L36" s="80">
        <v>0.001152</v>
      </c>
      <c r="M36" s="83"/>
      <c r="N36" s="80"/>
      <c r="O36" s="80">
        <v>0.001152</v>
      </c>
      <c r="P36" s="85"/>
    </row>
    <row r="37" spans="1:16" ht="26.25" customHeight="1">
      <c r="A37" s="126"/>
      <c r="B37" s="107"/>
      <c r="C37" s="13" t="s">
        <v>158</v>
      </c>
      <c r="D37" s="14" t="s">
        <v>145</v>
      </c>
      <c r="E37" s="49"/>
      <c r="F37" s="50"/>
      <c r="G37" s="83"/>
      <c r="H37" s="80"/>
      <c r="I37" s="80">
        <v>0.002988</v>
      </c>
      <c r="J37" s="83"/>
      <c r="K37" s="80"/>
      <c r="L37" s="80">
        <v>0.002988</v>
      </c>
      <c r="M37" s="83"/>
      <c r="N37" s="80"/>
      <c r="O37" s="80">
        <v>0.002988</v>
      </c>
      <c r="P37" s="85"/>
    </row>
    <row r="38" spans="1:16" s="21" customFormat="1" ht="25.5">
      <c r="A38" s="126"/>
      <c r="B38" s="107"/>
      <c r="C38" s="13" t="s">
        <v>36</v>
      </c>
      <c r="D38" s="14" t="s">
        <v>11</v>
      </c>
      <c r="E38" s="49" t="s">
        <v>214</v>
      </c>
      <c r="F38" s="51"/>
      <c r="G38" s="84">
        <v>19.6</v>
      </c>
      <c r="H38" s="81"/>
      <c r="I38" s="81">
        <v>106.199</v>
      </c>
      <c r="J38" s="84">
        <v>19.6</v>
      </c>
      <c r="K38" s="81"/>
      <c r="L38" s="81">
        <v>106.199</v>
      </c>
      <c r="M38" s="84">
        <v>19.6</v>
      </c>
      <c r="N38" s="81"/>
      <c r="O38" s="81">
        <v>106.199</v>
      </c>
      <c r="P38" s="85"/>
    </row>
    <row r="39" spans="1:16" ht="38.25">
      <c r="A39" s="117">
        <v>23</v>
      </c>
      <c r="B39" s="112" t="s">
        <v>70</v>
      </c>
      <c r="C39" s="11" t="s">
        <v>36</v>
      </c>
      <c r="D39" s="12" t="s">
        <v>11</v>
      </c>
      <c r="E39" s="22"/>
      <c r="F39" s="22" t="s">
        <v>227</v>
      </c>
      <c r="G39" s="84">
        <v>18.8</v>
      </c>
      <c r="H39" s="81"/>
      <c r="I39" s="81"/>
      <c r="J39" s="84">
        <v>18.8</v>
      </c>
      <c r="K39" s="81"/>
      <c r="L39" s="81"/>
      <c r="M39" s="84">
        <v>18.8</v>
      </c>
      <c r="N39" s="81"/>
      <c r="O39" s="81"/>
      <c r="P39" s="85"/>
    </row>
    <row r="40" spans="1:16" ht="12.75">
      <c r="A40" s="118"/>
      <c r="B40" s="113"/>
      <c r="C40" s="13" t="s">
        <v>39</v>
      </c>
      <c r="D40" s="14" t="s">
        <v>48</v>
      </c>
      <c r="E40" s="22"/>
      <c r="F40" s="22"/>
      <c r="G40" s="84"/>
      <c r="H40" s="81"/>
      <c r="I40" s="81">
        <v>7.388</v>
      </c>
      <c r="J40" s="84"/>
      <c r="K40" s="81"/>
      <c r="L40" s="81">
        <v>7.388</v>
      </c>
      <c r="M40" s="84"/>
      <c r="N40" s="81"/>
      <c r="O40" s="81">
        <v>7.388</v>
      </c>
      <c r="P40" s="85"/>
    </row>
    <row r="41" spans="1:16" ht="12.75">
      <c r="A41" s="119"/>
      <c r="B41" s="114"/>
      <c r="C41" s="13" t="s">
        <v>154</v>
      </c>
      <c r="D41" s="14" t="s">
        <v>137</v>
      </c>
      <c r="E41" s="22"/>
      <c r="F41" s="22"/>
      <c r="G41" s="84"/>
      <c r="H41" s="81"/>
      <c r="I41" s="81">
        <v>2.459</v>
      </c>
      <c r="J41" s="84"/>
      <c r="K41" s="81"/>
      <c r="L41" s="81">
        <v>2.459</v>
      </c>
      <c r="M41" s="84"/>
      <c r="N41" s="81"/>
      <c r="O41" s="81">
        <v>2.459</v>
      </c>
      <c r="P41" s="85"/>
    </row>
    <row r="42" spans="1:16" ht="38.25">
      <c r="A42" s="30">
        <v>24</v>
      </c>
      <c r="B42" s="18" t="s">
        <v>70</v>
      </c>
      <c r="C42" s="11" t="s">
        <v>36</v>
      </c>
      <c r="D42" s="12" t="s">
        <v>11</v>
      </c>
      <c r="E42" s="22"/>
      <c r="F42" s="22" t="s">
        <v>228</v>
      </c>
      <c r="G42" s="84">
        <v>27.3</v>
      </c>
      <c r="H42" s="81"/>
      <c r="I42" s="81"/>
      <c r="J42" s="84">
        <v>27.3</v>
      </c>
      <c r="K42" s="81"/>
      <c r="L42" s="81"/>
      <c r="M42" s="84">
        <v>27.3</v>
      </c>
      <c r="N42" s="81"/>
      <c r="O42" s="81"/>
      <c r="P42" s="85"/>
    </row>
    <row r="43" spans="1:16" ht="38.25">
      <c r="A43" s="30">
        <v>25</v>
      </c>
      <c r="B43" s="18" t="s">
        <v>71</v>
      </c>
      <c r="C43" s="11" t="s">
        <v>36</v>
      </c>
      <c r="D43" s="12" t="s">
        <v>11</v>
      </c>
      <c r="E43" s="22"/>
      <c r="F43" s="22" t="s">
        <v>228</v>
      </c>
      <c r="G43" s="84">
        <v>19.7</v>
      </c>
      <c r="H43" s="81"/>
      <c r="I43" s="81"/>
      <c r="J43" s="84">
        <v>19.7</v>
      </c>
      <c r="K43" s="81"/>
      <c r="L43" s="81"/>
      <c r="M43" s="84">
        <v>19.7</v>
      </c>
      <c r="N43" s="81"/>
      <c r="O43" s="81"/>
      <c r="P43" s="85"/>
    </row>
    <row r="44" spans="1:16" ht="38.25">
      <c r="A44" s="30">
        <v>26</v>
      </c>
      <c r="B44" s="18" t="s">
        <v>72</v>
      </c>
      <c r="C44" s="11" t="s">
        <v>36</v>
      </c>
      <c r="D44" s="12" t="s">
        <v>11</v>
      </c>
      <c r="E44" s="22"/>
      <c r="F44" s="22" t="s">
        <v>228</v>
      </c>
      <c r="G44" s="84">
        <v>18.9</v>
      </c>
      <c r="H44" s="81"/>
      <c r="I44" s="81"/>
      <c r="J44" s="84">
        <v>18.9</v>
      </c>
      <c r="K44" s="81"/>
      <c r="L44" s="81"/>
      <c r="M44" s="84">
        <v>18.9</v>
      </c>
      <c r="N44" s="81"/>
      <c r="O44" s="81"/>
      <c r="P44" s="85"/>
    </row>
    <row r="45" spans="1:16" ht="38.25">
      <c r="A45" s="30">
        <v>27</v>
      </c>
      <c r="B45" s="18" t="s">
        <v>71</v>
      </c>
      <c r="C45" s="11" t="s">
        <v>36</v>
      </c>
      <c r="D45" s="12" t="s">
        <v>11</v>
      </c>
      <c r="E45" s="22"/>
      <c r="F45" s="22" t="s">
        <v>228</v>
      </c>
      <c r="G45" s="84">
        <v>20</v>
      </c>
      <c r="H45" s="81"/>
      <c r="I45" s="81"/>
      <c r="J45" s="84">
        <v>20</v>
      </c>
      <c r="K45" s="81"/>
      <c r="L45" s="81"/>
      <c r="M45" s="84">
        <v>20</v>
      </c>
      <c r="N45" s="81"/>
      <c r="O45" s="81"/>
      <c r="P45" s="85"/>
    </row>
    <row r="46" spans="1:16" ht="38.25">
      <c r="A46" s="30">
        <v>28</v>
      </c>
      <c r="B46" s="18" t="s">
        <v>72</v>
      </c>
      <c r="C46" s="11" t="s">
        <v>36</v>
      </c>
      <c r="D46" s="12" t="s">
        <v>11</v>
      </c>
      <c r="E46" s="22"/>
      <c r="F46" s="22" t="s">
        <v>223</v>
      </c>
      <c r="G46" s="84">
        <v>17</v>
      </c>
      <c r="H46" s="81"/>
      <c r="I46" s="81"/>
      <c r="J46" s="84">
        <v>17</v>
      </c>
      <c r="K46" s="81"/>
      <c r="L46" s="81"/>
      <c r="M46" s="84">
        <v>17</v>
      </c>
      <c r="N46" s="81"/>
      <c r="O46" s="81"/>
      <c r="P46" s="85"/>
    </row>
    <row r="47" spans="1:16" ht="38.25">
      <c r="A47" s="30">
        <v>29</v>
      </c>
      <c r="B47" s="18" t="s">
        <v>73</v>
      </c>
      <c r="C47" s="11" t="s">
        <v>36</v>
      </c>
      <c r="D47" s="12" t="s">
        <v>11</v>
      </c>
      <c r="E47" s="22"/>
      <c r="F47" s="22" t="s">
        <v>228</v>
      </c>
      <c r="G47" s="84">
        <v>27.3</v>
      </c>
      <c r="H47" s="81"/>
      <c r="I47" s="81"/>
      <c r="J47" s="84">
        <v>27.3</v>
      </c>
      <c r="K47" s="81"/>
      <c r="L47" s="81"/>
      <c r="M47" s="84">
        <v>27.3</v>
      </c>
      <c r="N47" s="81"/>
      <c r="O47" s="81"/>
      <c r="P47" s="85"/>
    </row>
    <row r="48" spans="1:16" ht="38.25">
      <c r="A48" s="30">
        <v>31</v>
      </c>
      <c r="B48" s="18" t="s">
        <v>74</v>
      </c>
      <c r="C48" s="11" t="s">
        <v>36</v>
      </c>
      <c r="D48" s="12" t="s">
        <v>11</v>
      </c>
      <c r="E48" s="22"/>
      <c r="F48" s="22" t="s">
        <v>224</v>
      </c>
      <c r="G48" s="84">
        <v>27.7</v>
      </c>
      <c r="H48" s="81"/>
      <c r="I48" s="81"/>
      <c r="J48" s="84">
        <v>27.7</v>
      </c>
      <c r="K48" s="81"/>
      <c r="L48" s="81"/>
      <c r="M48" s="84">
        <v>27.7</v>
      </c>
      <c r="N48" s="81"/>
      <c r="O48" s="81"/>
      <c r="P48" s="85"/>
    </row>
    <row r="49" spans="1:16" ht="38.25">
      <c r="A49" s="30">
        <v>32</v>
      </c>
      <c r="B49" s="18" t="s">
        <v>75</v>
      </c>
      <c r="C49" s="11" t="s">
        <v>36</v>
      </c>
      <c r="D49" s="12" t="s">
        <v>11</v>
      </c>
      <c r="E49" s="22"/>
      <c r="F49" s="22" t="s">
        <v>224</v>
      </c>
      <c r="G49" s="84">
        <v>19.9</v>
      </c>
      <c r="H49" s="81"/>
      <c r="I49" s="81"/>
      <c r="J49" s="84">
        <v>19.9</v>
      </c>
      <c r="K49" s="81"/>
      <c r="L49" s="81"/>
      <c r="M49" s="84">
        <v>19.9</v>
      </c>
      <c r="N49" s="81"/>
      <c r="O49" s="81"/>
      <c r="P49" s="85"/>
    </row>
    <row r="50" spans="1:16" ht="38.25">
      <c r="A50" s="30">
        <v>33</v>
      </c>
      <c r="B50" s="18" t="s">
        <v>76</v>
      </c>
      <c r="C50" s="11" t="s">
        <v>36</v>
      </c>
      <c r="D50" s="12" t="s">
        <v>11</v>
      </c>
      <c r="E50" s="22"/>
      <c r="F50" s="22" t="s">
        <v>229</v>
      </c>
      <c r="G50" s="84">
        <v>18.1</v>
      </c>
      <c r="H50" s="81"/>
      <c r="I50" s="81"/>
      <c r="J50" s="84">
        <v>18.1</v>
      </c>
      <c r="K50" s="81"/>
      <c r="L50" s="81"/>
      <c r="M50" s="84">
        <v>18.1</v>
      </c>
      <c r="N50" s="81"/>
      <c r="O50" s="81"/>
      <c r="P50" s="85"/>
    </row>
    <row r="51" spans="1:16" ht="38.25">
      <c r="A51" s="30">
        <v>34</v>
      </c>
      <c r="B51" s="18" t="s">
        <v>76</v>
      </c>
      <c r="C51" s="11" t="s">
        <v>36</v>
      </c>
      <c r="D51" s="12" t="s">
        <v>11</v>
      </c>
      <c r="E51" s="22"/>
      <c r="F51" s="22" t="s">
        <v>229</v>
      </c>
      <c r="G51" s="84">
        <v>17.4</v>
      </c>
      <c r="H51" s="81"/>
      <c r="I51" s="81"/>
      <c r="J51" s="84">
        <v>17.4</v>
      </c>
      <c r="K51" s="81"/>
      <c r="L51" s="81"/>
      <c r="M51" s="84">
        <v>17.4</v>
      </c>
      <c r="N51" s="81"/>
      <c r="O51" s="81"/>
      <c r="P51" s="85"/>
    </row>
    <row r="52" spans="1:16" ht="38.25">
      <c r="A52" s="30">
        <v>35</v>
      </c>
      <c r="B52" s="18" t="s">
        <v>76</v>
      </c>
      <c r="C52" s="11" t="s">
        <v>36</v>
      </c>
      <c r="D52" s="12" t="s">
        <v>11</v>
      </c>
      <c r="E52" s="22"/>
      <c r="F52" s="22" t="s">
        <v>229</v>
      </c>
      <c r="G52" s="84">
        <v>17.2</v>
      </c>
      <c r="H52" s="81"/>
      <c r="I52" s="81"/>
      <c r="J52" s="84">
        <v>17.2</v>
      </c>
      <c r="K52" s="81"/>
      <c r="L52" s="81"/>
      <c r="M52" s="84">
        <v>17.2</v>
      </c>
      <c r="N52" s="81"/>
      <c r="O52" s="81"/>
      <c r="P52" s="85"/>
    </row>
    <row r="53" spans="1:16" ht="38.25">
      <c r="A53" s="30">
        <v>36</v>
      </c>
      <c r="B53" s="18" t="s">
        <v>77</v>
      </c>
      <c r="C53" s="11" t="s">
        <v>36</v>
      </c>
      <c r="D53" s="12" t="s">
        <v>11</v>
      </c>
      <c r="E53" s="22"/>
      <c r="F53" s="22" t="s">
        <v>224</v>
      </c>
      <c r="G53" s="84">
        <v>17</v>
      </c>
      <c r="H53" s="81"/>
      <c r="I53" s="81"/>
      <c r="J53" s="84">
        <v>17</v>
      </c>
      <c r="K53" s="81"/>
      <c r="L53" s="81"/>
      <c r="M53" s="84">
        <v>17</v>
      </c>
      <c r="N53" s="81"/>
      <c r="O53" s="81"/>
      <c r="P53" s="85"/>
    </row>
    <row r="54" spans="1:16" ht="38.25">
      <c r="A54" s="30">
        <v>37</v>
      </c>
      <c r="B54" s="18" t="s">
        <v>78</v>
      </c>
      <c r="C54" s="11" t="s">
        <v>36</v>
      </c>
      <c r="D54" s="12" t="s">
        <v>11</v>
      </c>
      <c r="E54" s="22"/>
      <c r="F54" s="22" t="s">
        <v>224</v>
      </c>
      <c r="G54" s="84">
        <v>20.9</v>
      </c>
      <c r="H54" s="81"/>
      <c r="I54" s="81"/>
      <c r="J54" s="84">
        <v>20.9</v>
      </c>
      <c r="K54" s="81"/>
      <c r="L54" s="81"/>
      <c r="M54" s="84">
        <v>20.9</v>
      </c>
      <c r="N54" s="81"/>
      <c r="O54" s="81"/>
      <c r="P54" s="85"/>
    </row>
    <row r="55" spans="1:16" ht="38.25">
      <c r="A55" s="30">
        <v>38</v>
      </c>
      <c r="B55" s="18" t="s">
        <v>79</v>
      </c>
      <c r="C55" s="11" t="s">
        <v>36</v>
      </c>
      <c r="D55" s="12" t="s">
        <v>11</v>
      </c>
      <c r="E55" s="22"/>
      <c r="F55" s="22" t="s">
        <v>224</v>
      </c>
      <c r="G55" s="84">
        <v>17.8</v>
      </c>
      <c r="H55" s="81"/>
      <c r="I55" s="81"/>
      <c r="J55" s="84">
        <v>17.8</v>
      </c>
      <c r="K55" s="81"/>
      <c r="L55" s="81"/>
      <c r="M55" s="84">
        <v>17.8</v>
      </c>
      <c r="N55" s="81"/>
      <c r="O55" s="81"/>
      <c r="P55" s="85"/>
    </row>
    <row r="56" spans="1:16" ht="38.25">
      <c r="A56" s="30">
        <v>39</v>
      </c>
      <c r="B56" s="18" t="s">
        <v>79</v>
      </c>
      <c r="C56" s="11" t="s">
        <v>36</v>
      </c>
      <c r="D56" s="12" t="s">
        <v>11</v>
      </c>
      <c r="E56" s="22"/>
      <c r="F56" s="22" t="s">
        <v>224</v>
      </c>
      <c r="G56" s="84">
        <v>17.8</v>
      </c>
      <c r="H56" s="81"/>
      <c r="I56" s="81"/>
      <c r="J56" s="84">
        <v>17.8</v>
      </c>
      <c r="K56" s="81"/>
      <c r="L56" s="81"/>
      <c r="M56" s="84">
        <v>17.8</v>
      </c>
      <c r="N56" s="81"/>
      <c r="O56" s="81"/>
      <c r="P56" s="85"/>
    </row>
    <row r="57" spans="1:16" ht="38.25">
      <c r="A57" s="30">
        <v>42</v>
      </c>
      <c r="B57" s="18" t="s">
        <v>80</v>
      </c>
      <c r="C57" s="11" t="s">
        <v>36</v>
      </c>
      <c r="D57" s="12" t="s">
        <v>11</v>
      </c>
      <c r="E57" s="22"/>
      <c r="F57" s="22" t="s">
        <v>230</v>
      </c>
      <c r="G57" s="84">
        <v>25.8</v>
      </c>
      <c r="H57" s="81"/>
      <c r="I57" s="81"/>
      <c r="J57" s="84">
        <v>25.8</v>
      </c>
      <c r="K57" s="81"/>
      <c r="L57" s="81"/>
      <c r="M57" s="84">
        <v>25.8</v>
      </c>
      <c r="N57" s="81"/>
      <c r="O57" s="81"/>
      <c r="P57" s="85"/>
    </row>
    <row r="58" spans="1:16" ht="38.25">
      <c r="A58" s="30">
        <v>45</v>
      </c>
      <c r="B58" s="18" t="s">
        <v>81</v>
      </c>
      <c r="C58" s="11" t="s">
        <v>36</v>
      </c>
      <c r="D58" s="12" t="s">
        <v>11</v>
      </c>
      <c r="E58" s="22"/>
      <c r="F58" s="22" t="s">
        <v>231</v>
      </c>
      <c r="G58" s="84">
        <v>18.3</v>
      </c>
      <c r="H58" s="81"/>
      <c r="I58" s="81"/>
      <c r="J58" s="84">
        <v>18.3</v>
      </c>
      <c r="K58" s="81"/>
      <c r="L58" s="81"/>
      <c r="M58" s="84">
        <v>18.3</v>
      </c>
      <c r="N58" s="81"/>
      <c r="O58" s="81"/>
      <c r="P58" s="85"/>
    </row>
    <row r="59" spans="1:16" ht="38.25">
      <c r="A59" s="30">
        <v>46</v>
      </c>
      <c r="B59" s="18" t="s">
        <v>81</v>
      </c>
      <c r="C59" s="11" t="s">
        <v>36</v>
      </c>
      <c r="D59" s="12" t="s">
        <v>11</v>
      </c>
      <c r="E59" s="22"/>
      <c r="F59" s="22" t="s">
        <v>231</v>
      </c>
      <c r="G59" s="84">
        <v>19.3</v>
      </c>
      <c r="H59" s="81"/>
      <c r="I59" s="81"/>
      <c r="J59" s="84">
        <v>19.3</v>
      </c>
      <c r="K59" s="81"/>
      <c r="L59" s="81"/>
      <c r="M59" s="84">
        <v>19.3</v>
      </c>
      <c r="N59" s="81"/>
      <c r="O59" s="81"/>
      <c r="P59" s="85"/>
    </row>
    <row r="60" spans="1:16" ht="38.25">
      <c r="A60" s="30">
        <v>47</v>
      </c>
      <c r="B60" s="18" t="s">
        <v>82</v>
      </c>
      <c r="C60" s="11" t="s">
        <v>36</v>
      </c>
      <c r="D60" s="12" t="s">
        <v>11</v>
      </c>
      <c r="E60" s="22"/>
      <c r="F60" s="22" t="s">
        <v>232</v>
      </c>
      <c r="G60" s="84">
        <v>18.8</v>
      </c>
      <c r="H60" s="81"/>
      <c r="I60" s="81"/>
      <c r="J60" s="84">
        <v>18.8</v>
      </c>
      <c r="K60" s="81"/>
      <c r="L60" s="81"/>
      <c r="M60" s="84">
        <v>18.8</v>
      </c>
      <c r="N60" s="81"/>
      <c r="O60" s="81"/>
      <c r="P60" s="85"/>
    </row>
    <row r="61" spans="1:16" ht="38.25">
      <c r="A61" s="30">
        <v>48</v>
      </c>
      <c r="B61" s="18" t="s">
        <v>83</v>
      </c>
      <c r="C61" s="11" t="s">
        <v>36</v>
      </c>
      <c r="D61" s="12" t="s">
        <v>11</v>
      </c>
      <c r="E61" s="22"/>
      <c r="F61" s="22" t="s">
        <v>232</v>
      </c>
      <c r="G61" s="84">
        <v>17.8</v>
      </c>
      <c r="H61" s="81"/>
      <c r="I61" s="81"/>
      <c r="J61" s="84">
        <v>17.8</v>
      </c>
      <c r="K61" s="81"/>
      <c r="L61" s="81"/>
      <c r="M61" s="84">
        <v>17.8</v>
      </c>
      <c r="N61" s="81"/>
      <c r="O61" s="81"/>
      <c r="P61" s="85"/>
    </row>
    <row r="62" spans="1:16" ht="38.25">
      <c r="A62" s="30">
        <v>49</v>
      </c>
      <c r="B62" s="18" t="s">
        <v>85</v>
      </c>
      <c r="C62" s="11" t="s">
        <v>36</v>
      </c>
      <c r="D62" s="12" t="s">
        <v>11</v>
      </c>
      <c r="E62" s="22"/>
      <c r="F62" s="22" t="s">
        <v>232</v>
      </c>
      <c r="G62" s="84">
        <v>17.9</v>
      </c>
      <c r="H62" s="81"/>
      <c r="I62" s="81"/>
      <c r="J62" s="84">
        <v>17.9</v>
      </c>
      <c r="K62" s="81"/>
      <c r="L62" s="81"/>
      <c r="M62" s="84">
        <v>17.9</v>
      </c>
      <c r="N62" s="81"/>
      <c r="O62" s="81"/>
      <c r="P62" s="85"/>
    </row>
    <row r="63" spans="1:16" ht="38.25">
      <c r="A63" s="30">
        <v>50</v>
      </c>
      <c r="B63" s="18" t="s">
        <v>84</v>
      </c>
      <c r="C63" s="11" t="s">
        <v>36</v>
      </c>
      <c r="D63" s="12" t="s">
        <v>11</v>
      </c>
      <c r="E63" s="22"/>
      <c r="F63" s="22" t="s">
        <v>232</v>
      </c>
      <c r="G63" s="84">
        <v>18.6</v>
      </c>
      <c r="H63" s="81"/>
      <c r="I63" s="81"/>
      <c r="J63" s="84">
        <v>18.6</v>
      </c>
      <c r="K63" s="81"/>
      <c r="L63" s="81"/>
      <c r="M63" s="84">
        <v>18.6</v>
      </c>
      <c r="N63" s="81"/>
      <c r="O63" s="81"/>
      <c r="P63" s="85"/>
    </row>
    <row r="64" spans="1:16" ht="38.25">
      <c r="A64" s="30">
        <v>51</v>
      </c>
      <c r="B64" s="18" t="s">
        <v>86</v>
      </c>
      <c r="C64" s="11" t="s">
        <v>36</v>
      </c>
      <c r="D64" s="12" t="s">
        <v>11</v>
      </c>
      <c r="E64" s="22"/>
      <c r="F64" s="22" t="s">
        <v>224</v>
      </c>
      <c r="G64" s="84">
        <v>20.4</v>
      </c>
      <c r="H64" s="81"/>
      <c r="I64" s="81"/>
      <c r="J64" s="84">
        <v>20.4</v>
      </c>
      <c r="K64" s="81"/>
      <c r="L64" s="81"/>
      <c r="M64" s="84">
        <v>20.4</v>
      </c>
      <c r="N64" s="81"/>
      <c r="O64" s="81"/>
      <c r="P64" s="85"/>
    </row>
    <row r="65" spans="1:16" ht="38.25">
      <c r="A65" s="30">
        <v>52</v>
      </c>
      <c r="B65" s="18" t="s">
        <v>87</v>
      </c>
      <c r="C65" s="11" t="s">
        <v>36</v>
      </c>
      <c r="D65" s="12" t="s">
        <v>11</v>
      </c>
      <c r="E65" s="22"/>
      <c r="F65" s="22" t="s">
        <v>224</v>
      </c>
      <c r="G65" s="84">
        <v>21</v>
      </c>
      <c r="H65" s="81"/>
      <c r="I65" s="81"/>
      <c r="J65" s="84">
        <v>21</v>
      </c>
      <c r="K65" s="81"/>
      <c r="L65" s="81"/>
      <c r="M65" s="84">
        <v>21</v>
      </c>
      <c r="N65" s="81"/>
      <c r="O65" s="81"/>
      <c r="P65" s="85"/>
    </row>
    <row r="66" spans="1:16" ht="38.25">
      <c r="A66" s="30">
        <v>53</v>
      </c>
      <c r="B66" s="18" t="s">
        <v>88</v>
      </c>
      <c r="C66" s="11" t="s">
        <v>36</v>
      </c>
      <c r="D66" s="12" t="s">
        <v>11</v>
      </c>
      <c r="E66" s="22"/>
      <c r="F66" s="22" t="s">
        <v>233</v>
      </c>
      <c r="G66" s="84">
        <v>29.5</v>
      </c>
      <c r="H66" s="81"/>
      <c r="I66" s="81"/>
      <c r="J66" s="84">
        <v>29.5</v>
      </c>
      <c r="K66" s="81"/>
      <c r="L66" s="81"/>
      <c r="M66" s="84">
        <v>29.5</v>
      </c>
      <c r="N66" s="81"/>
      <c r="O66" s="81"/>
      <c r="P66" s="85"/>
    </row>
    <row r="67" spans="1:16" ht="38.25">
      <c r="A67" s="30">
        <v>54</v>
      </c>
      <c r="B67" s="18" t="s">
        <v>89</v>
      </c>
      <c r="C67" s="11" t="s">
        <v>36</v>
      </c>
      <c r="D67" s="12" t="s">
        <v>11</v>
      </c>
      <c r="E67" s="22"/>
      <c r="F67" s="22" t="s">
        <v>233</v>
      </c>
      <c r="G67" s="84">
        <v>29.9</v>
      </c>
      <c r="H67" s="81"/>
      <c r="I67" s="81"/>
      <c r="J67" s="84">
        <v>29.9</v>
      </c>
      <c r="K67" s="81"/>
      <c r="L67" s="81"/>
      <c r="M67" s="84">
        <v>29.9</v>
      </c>
      <c r="N67" s="81"/>
      <c r="O67" s="81"/>
      <c r="P67" s="85"/>
    </row>
    <row r="68" spans="1:16" ht="38.25">
      <c r="A68" s="30">
        <v>55</v>
      </c>
      <c r="B68" s="18" t="s">
        <v>217</v>
      </c>
      <c r="C68" s="11" t="s">
        <v>36</v>
      </c>
      <c r="D68" s="12" t="s">
        <v>11</v>
      </c>
      <c r="E68" s="22"/>
      <c r="F68" s="22" t="s">
        <v>234</v>
      </c>
      <c r="G68" s="84">
        <v>29.4</v>
      </c>
      <c r="H68" s="81"/>
      <c r="I68" s="81"/>
      <c r="J68" s="84">
        <v>29.4</v>
      </c>
      <c r="K68" s="81"/>
      <c r="L68" s="81"/>
      <c r="M68" s="84">
        <v>29.4</v>
      </c>
      <c r="N68" s="81"/>
      <c r="O68" s="81"/>
      <c r="P68" s="85"/>
    </row>
    <row r="69" spans="1:16" ht="38.25">
      <c r="A69" s="30">
        <v>56</v>
      </c>
      <c r="B69" s="18" t="s">
        <v>251</v>
      </c>
      <c r="C69" s="11" t="s">
        <v>36</v>
      </c>
      <c r="D69" s="12" t="s">
        <v>11</v>
      </c>
      <c r="E69" s="22"/>
      <c r="F69" s="22" t="s">
        <v>234</v>
      </c>
      <c r="G69" s="84">
        <v>29.8</v>
      </c>
      <c r="H69" s="81"/>
      <c r="I69" s="81"/>
      <c r="J69" s="84">
        <v>29.8</v>
      </c>
      <c r="K69" s="81"/>
      <c r="L69" s="81"/>
      <c r="M69" s="84">
        <v>29.8</v>
      </c>
      <c r="N69" s="81"/>
      <c r="O69" s="81"/>
      <c r="P69" s="85"/>
    </row>
    <row r="70" spans="1:16" ht="38.25">
      <c r="A70" s="30">
        <v>57</v>
      </c>
      <c r="B70" s="18" t="s">
        <v>90</v>
      </c>
      <c r="C70" s="11" t="s">
        <v>36</v>
      </c>
      <c r="D70" s="12" t="s">
        <v>11</v>
      </c>
      <c r="E70" s="22"/>
      <c r="F70" s="22" t="s">
        <v>232</v>
      </c>
      <c r="G70" s="84">
        <v>18</v>
      </c>
      <c r="H70" s="81"/>
      <c r="I70" s="81"/>
      <c r="J70" s="84">
        <v>18</v>
      </c>
      <c r="K70" s="81"/>
      <c r="L70" s="81"/>
      <c r="M70" s="84">
        <v>18</v>
      </c>
      <c r="N70" s="81"/>
      <c r="O70" s="81"/>
      <c r="P70" s="85"/>
    </row>
    <row r="71" spans="1:16" ht="38.25">
      <c r="A71" s="30">
        <v>58</v>
      </c>
      <c r="B71" s="18" t="s">
        <v>91</v>
      </c>
      <c r="C71" s="11" t="s">
        <v>36</v>
      </c>
      <c r="D71" s="12" t="s">
        <v>11</v>
      </c>
      <c r="E71" s="22"/>
      <c r="F71" s="22" t="s">
        <v>232</v>
      </c>
      <c r="G71" s="84">
        <v>17.6</v>
      </c>
      <c r="H71" s="81"/>
      <c r="I71" s="81"/>
      <c r="J71" s="84">
        <v>17.6</v>
      </c>
      <c r="K71" s="81"/>
      <c r="L71" s="81"/>
      <c r="M71" s="84">
        <v>17.6</v>
      </c>
      <c r="N71" s="81"/>
      <c r="O71" s="81"/>
      <c r="P71" s="85"/>
    </row>
    <row r="72" spans="1:16" ht="38.25">
      <c r="A72" s="30">
        <v>59</v>
      </c>
      <c r="B72" s="18" t="s">
        <v>92</v>
      </c>
      <c r="C72" s="11" t="s">
        <v>36</v>
      </c>
      <c r="D72" s="12" t="s">
        <v>11</v>
      </c>
      <c r="E72" s="22"/>
      <c r="F72" s="22" t="s">
        <v>232</v>
      </c>
      <c r="G72" s="84">
        <v>17</v>
      </c>
      <c r="H72" s="81"/>
      <c r="I72" s="81"/>
      <c r="J72" s="84">
        <v>17</v>
      </c>
      <c r="K72" s="81"/>
      <c r="L72" s="81"/>
      <c r="M72" s="84">
        <v>17</v>
      </c>
      <c r="N72" s="81"/>
      <c r="O72" s="81"/>
      <c r="P72" s="85"/>
    </row>
    <row r="73" spans="1:16" ht="38.25">
      <c r="A73" s="30">
        <v>60</v>
      </c>
      <c r="B73" s="18" t="s">
        <v>93</v>
      </c>
      <c r="C73" s="11" t="s">
        <v>36</v>
      </c>
      <c r="D73" s="12" t="s">
        <v>11</v>
      </c>
      <c r="E73" s="22"/>
      <c r="F73" s="22" t="s">
        <v>232</v>
      </c>
      <c r="G73" s="84">
        <v>17.8</v>
      </c>
      <c r="H73" s="81"/>
      <c r="I73" s="81"/>
      <c r="J73" s="84">
        <v>17.8</v>
      </c>
      <c r="K73" s="81"/>
      <c r="L73" s="81"/>
      <c r="M73" s="84">
        <v>17.8</v>
      </c>
      <c r="N73" s="81"/>
      <c r="O73" s="81"/>
      <c r="P73" s="85"/>
    </row>
    <row r="74" spans="1:16" ht="38.25">
      <c r="A74" s="30">
        <v>61</v>
      </c>
      <c r="B74" s="18" t="s">
        <v>94</v>
      </c>
      <c r="C74" s="11" t="s">
        <v>36</v>
      </c>
      <c r="D74" s="12" t="s">
        <v>11</v>
      </c>
      <c r="E74" s="22"/>
      <c r="F74" s="22" t="s">
        <v>228</v>
      </c>
      <c r="G74" s="84">
        <v>17.7</v>
      </c>
      <c r="H74" s="81"/>
      <c r="I74" s="81"/>
      <c r="J74" s="84">
        <v>17.7</v>
      </c>
      <c r="K74" s="81"/>
      <c r="L74" s="81"/>
      <c r="M74" s="84">
        <v>17.7</v>
      </c>
      <c r="N74" s="81"/>
      <c r="O74" s="81"/>
      <c r="P74" s="85"/>
    </row>
    <row r="75" spans="1:16" ht="38.25">
      <c r="A75" s="30">
        <v>62</v>
      </c>
      <c r="B75" s="18" t="s">
        <v>95</v>
      </c>
      <c r="C75" s="11" t="s">
        <v>36</v>
      </c>
      <c r="D75" s="12" t="s">
        <v>11</v>
      </c>
      <c r="E75" s="22"/>
      <c r="F75" s="22" t="s">
        <v>228</v>
      </c>
      <c r="G75" s="84">
        <v>17.7</v>
      </c>
      <c r="H75" s="81"/>
      <c r="I75" s="81"/>
      <c r="J75" s="84">
        <v>17.7</v>
      </c>
      <c r="K75" s="81"/>
      <c r="L75" s="81"/>
      <c r="M75" s="84">
        <v>17.7</v>
      </c>
      <c r="N75" s="81"/>
      <c r="O75" s="81"/>
      <c r="P75" s="85"/>
    </row>
    <row r="76" spans="1:16" ht="38.25">
      <c r="A76" s="30">
        <v>63</v>
      </c>
      <c r="B76" s="18" t="s">
        <v>96</v>
      </c>
      <c r="C76" s="11" t="s">
        <v>36</v>
      </c>
      <c r="D76" s="12" t="s">
        <v>11</v>
      </c>
      <c r="E76" s="22"/>
      <c r="F76" s="22" t="s">
        <v>228</v>
      </c>
      <c r="G76" s="84">
        <v>17.2</v>
      </c>
      <c r="H76" s="81"/>
      <c r="I76" s="81"/>
      <c r="J76" s="84">
        <v>17.2</v>
      </c>
      <c r="K76" s="81"/>
      <c r="L76" s="81"/>
      <c r="M76" s="84">
        <v>17.2</v>
      </c>
      <c r="N76" s="81"/>
      <c r="O76" s="81"/>
      <c r="P76" s="85"/>
    </row>
    <row r="77" spans="1:16" ht="38.25">
      <c r="A77" s="30">
        <v>64</v>
      </c>
      <c r="B77" s="18" t="s">
        <v>97</v>
      </c>
      <c r="C77" s="11" t="s">
        <v>36</v>
      </c>
      <c r="D77" s="12" t="s">
        <v>11</v>
      </c>
      <c r="E77" s="22"/>
      <c r="F77" s="22" t="s">
        <v>228</v>
      </c>
      <c r="G77" s="84">
        <v>20.6</v>
      </c>
      <c r="H77" s="81"/>
      <c r="I77" s="81"/>
      <c r="J77" s="84">
        <v>20.6</v>
      </c>
      <c r="K77" s="81"/>
      <c r="L77" s="81"/>
      <c r="M77" s="84">
        <v>20.6</v>
      </c>
      <c r="N77" s="81"/>
      <c r="O77" s="81"/>
      <c r="P77" s="85"/>
    </row>
    <row r="78" spans="1:16" ht="38.25">
      <c r="A78" s="30">
        <v>65</v>
      </c>
      <c r="B78" s="18" t="s">
        <v>98</v>
      </c>
      <c r="C78" s="11" t="s">
        <v>36</v>
      </c>
      <c r="D78" s="12" t="s">
        <v>11</v>
      </c>
      <c r="E78" s="22"/>
      <c r="F78" s="22" t="s">
        <v>228</v>
      </c>
      <c r="G78" s="84">
        <v>18.4</v>
      </c>
      <c r="H78" s="81"/>
      <c r="I78" s="81"/>
      <c r="J78" s="84">
        <v>18.4</v>
      </c>
      <c r="K78" s="81"/>
      <c r="L78" s="81"/>
      <c r="M78" s="84">
        <v>18.4</v>
      </c>
      <c r="N78" s="81"/>
      <c r="O78" s="81"/>
      <c r="P78" s="85"/>
    </row>
    <row r="79" spans="1:16" ht="38.25">
      <c r="A79" s="30">
        <v>66</v>
      </c>
      <c r="B79" s="18" t="s">
        <v>99</v>
      </c>
      <c r="C79" s="11" t="s">
        <v>36</v>
      </c>
      <c r="D79" s="12" t="s">
        <v>11</v>
      </c>
      <c r="E79" s="22"/>
      <c r="F79" s="22" t="s">
        <v>228</v>
      </c>
      <c r="G79" s="84">
        <v>18.2</v>
      </c>
      <c r="H79" s="81"/>
      <c r="I79" s="81"/>
      <c r="J79" s="84">
        <v>18.2</v>
      </c>
      <c r="K79" s="81"/>
      <c r="L79" s="81"/>
      <c r="M79" s="84">
        <v>18.2</v>
      </c>
      <c r="N79" s="81"/>
      <c r="O79" s="81"/>
      <c r="P79" s="85"/>
    </row>
    <row r="80" spans="1:16" ht="38.25">
      <c r="A80" s="30">
        <v>67</v>
      </c>
      <c r="B80" s="18" t="s">
        <v>100</v>
      </c>
      <c r="C80" s="11" t="s">
        <v>36</v>
      </c>
      <c r="D80" s="12" t="s">
        <v>11</v>
      </c>
      <c r="E80" s="22"/>
      <c r="F80" s="22" t="s">
        <v>228</v>
      </c>
      <c r="G80" s="84">
        <v>18.4</v>
      </c>
      <c r="H80" s="81"/>
      <c r="I80" s="81"/>
      <c r="J80" s="84">
        <v>18.4</v>
      </c>
      <c r="K80" s="81"/>
      <c r="L80" s="81"/>
      <c r="M80" s="84">
        <v>18.4</v>
      </c>
      <c r="N80" s="81"/>
      <c r="O80" s="81"/>
      <c r="P80" s="85"/>
    </row>
    <row r="81" spans="1:16" ht="38.25">
      <c r="A81" s="30">
        <v>68</v>
      </c>
      <c r="B81" s="18" t="s">
        <v>101</v>
      </c>
      <c r="C81" s="11" t="s">
        <v>36</v>
      </c>
      <c r="D81" s="12" t="s">
        <v>11</v>
      </c>
      <c r="E81" s="22"/>
      <c r="F81" s="22" t="s">
        <v>228</v>
      </c>
      <c r="G81" s="84">
        <v>17.1</v>
      </c>
      <c r="H81" s="81"/>
      <c r="I81" s="81"/>
      <c r="J81" s="84">
        <v>17.1</v>
      </c>
      <c r="K81" s="81"/>
      <c r="L81" s="81"/>
      <c r="M81" s="84">
        <v>17.1</v>
      </c>
      <c r="N81" s="81"/>
      <c r="O81" s="81"/>
      <c r="P81" s="85"/>
    </row>
    <row r="82" spans="1:16" ht="38.25">
      <c r="A82" s="30">
        <v>69</v>
      </c>
      <c r="B82" s="18" t="s">
        <v>102</v>
      </c>
      <c r="C82" s="11" t="s">
        <v>36</v>
      </c>
      <c r="D82" s="12" t="s">
        <v>11</v>
      </c>
      <c r="E82" s="22"/>
      <c r="F82" s="22" t="s">
        <v>228</v>
      </c>
      <c r="G82" s="84">
        <v>16.6</v>
      </c>
      <c r="H82" s="81"/>
      <c r="I82" s="81"/>
      <c r="J82" s="84">
        <v>16.6</v>
      </c>
      <c r="K82" s="81"/>
      <c r="L82" s="81"/>
      <c r="M82" s="84">
        <v>16.6</v>
      </c>
      <c r="N82" s="81"/>
      <c r="O82" s="81"/>
      <c r="P82" s="85"/>
    </row>
    <row r="83" spans="1:16" ht="38.25">
      <c r="A83" s="30">
        <v>70</v>
      </c>
      <c r="B83" s="18" t="s">
        <v>103</v>
      </c>
      <c r="C83" s="11" t="s">
        <v>36</v>
      </c>
      <c r="D83" s="12" t="s">
        <v>11</v>
      </c>
      <c r="E83" s="22"/>
      <c r="F83" s="22" t="s">
        <v>228</v>
      </c>
      <c r="G83" s="84">
        <v>18.5</v>
      </c>
      <c r="H83" s="81"/>
      <c r="I83" s="81"/>
      <c r="J83" s="84">
        <v>18.5</v>
      </c>
      <c r="K83" s="81"/>
      <c r="L83" s="81"/>
      <c r="M83" s="84">
        <v>18.5</v>
      </c>
      <c r="N83" s="81"/>
      <c r="O83" s="81"/>
      <c r="P83" s="85"/>
    </row>
    <row r="84" spans="1:16" ht="38.25">
      <c r="A84" s="30">
        <v>71</v>
      </c>
      <c r="B84" s="18" t="s">
        <v>104</v>
      </c>
      <c r="C84" s="11" t="s">
        <v>36</v>
      </c>
      <c r="D84" s="12" t="s">
        <v>11</v>
      </c>
      <c r="E84" s="22"/>
      <c r="F84" s="22" t="s">
        <v>228</v>
      </c>
      <c r="G84" s="84">
        <v>17</v>
      </c>
      <c r="H84" s="81"/>
      <c r="I84" s="81"/>
      <c r="J84" s="84">
        <v>17</v>
      </c>
      <c r="K84" s="81"/>
      <c r="L84" s="81"/>
      <c r="M84" s="84">
        <v>17</v>
      </c>
      <c r="N84" s="81"/>
      <c r="O84" s="81"/>
      <c r="P84" s="85"/>
    </row>
    <row r="85" spans="1:16" ht="38.25">
      <c r="A85" s="30">
        <v>72</v>
      </c>
      <c r="B85" s="18" t="s">
        <v>105</v>
      </c>
      <c r="C85" s="11" t="s">
        <v>36</v>
      </c>
      <c r="D85" s="12" t="s">
        <v>11</v>
      </c>
      <c r="E85" s="22"/>
      <c r="F85" s="22" t="s">
        <v>228</v>
      </c>
      <c r="G85" s="84">
        <v>16.2</v>
      </c>
      <c r="H85" s="81"/>
      <c r="I85" s="81"/>
      <c r="J85" s="84">
        <v>16.2</v>
      </c>
      <c r="K85" s="81"/>
      <c r="L85" s="81"/>
      <c r="M85" s="84">
        <v>16.2</v>
      </c>
      <c r="N85" s="81"/>
      <c r="O85" s="81"/>
      <c r="P85" s="85"/>
    </row>
    <row r="86" spans="1:16" ht="38.25">
      <c r="A86" s="30">
        <v>73</v>
      </c>
      <c r="B86" s="18" t="s">
        <v>106</v>
      </c>
      <c r="C86" s="11" t="s">
        <v>36</v>
      </c>
      <c r="D86" s="12" t="s">
        <v>11</v>
      </c>
      <c r="E86" s="22"/>
      <c r="F86" s="22" t="s">
        <v>228</v>
      </c>
      <c r="G86" s="84">
        <v>16.8</v>
      </c>
      <c r="H86" s="81"/>
      <c r="I86" s="81"/>
      <c r="J86" s="84">
        <v>16.8</v>
      </c>
      <c r="K86" s="81"/>
      <c r="L86" s="81"/>
      <c r="M86" s="84">
        <v>16.8</v>
      </c>
      <c r="N86" s="81"/>
      <c r="O86" s="81"/>
      <c r="P86" s="85"/>
    </row>
    <row r="87" spans="1:16" ht="38.25">
      <c r="A87" s="30">
        <v>74</v>
      </c>
      <c r="B87" s="18" t="s">
        <v>107</v>
      </c>
      <c r="C87" s="11" t="s">
        <v>36</v>
      </c>
      <c r="D87" s="12" t="s">
        <v>11</v>
      </c>
      <c r="E87" s="22"/>
      <c r="F87" s="22" t="s">
        <v>228</v>
      </c>
      <c r="G87" s="84">
        <v>16.6</v>
      </c>
      <c r="H87" s="81"/>
      <c r="I87" s="81"/>
      <c r="J87" s="84">
        <v>16.6</v>
      </c>
      <c r="K87" s="81"/>
      <c r="L87" s="81"/>
      <c r="M87" s="84">
        <v>16.6</v>
      </c>
      <c r="N87" s="81"/>
      <c r="O87" s="81"/>
      <c r="P87" s="85"/>
    </row>
    <row r="88" spans="1:16" ht="38.25">
      <c r="A88" s="30">
        <v>75</v>
      </c>
      <c r="B88" s="18" t="s">
        <v>108</v>
      </c>
      <c r="C88" s="11" t="s">
        <v>36</v>
      </c>
      <c r="D88" s="12" t="s">
        <v>11</v>
      </c>
      <c r="E88" s="22"/>
      <c r="F88" s="22" t="s">
        <v>228</v>
      </c>
      <c r="G88" s="84">
        <v>17.7</v>
      </c>
      <c r="H88" s="81"/>
      <c r="I88" s="81"/>
      <c r="J88" s="84">
        <v>17.7</v>
      </c>
      <c r="K88" s="81"/>
      <c r="L88" s="81"/>
      <c r="M88" s="84">
        <v>17.7</v>
      </c>
      <c r="N88" s="81"/>
      <c r="O88" s="81"/>
      <c r="P88" s="85"/>
    </row>
    <row r="89" spans="1:16" ht="38.25">
      <c r="A89" s="30">
        <v>76</v>
      </c>
      <c r="B89" s="18" t="s">
        <v>109</v>
      </c>
      <c r="C89" s="11" t="s">
        <v>36</v>
      </c>
      <c r="D89" s="12" t="s">
        <v>11</v>
      </c>
      <c r="E89" s="22"/>
      <c r="F89" s="22" t="s">
        <v>232</v>
      </c>
      <c r="G89" s="84">
        <v>27.2</v>
      </c>
      <c r="H89" s="81"/>
      <c r="I89" s="81"/>
      <c r="J89" s="84">
        <v>27.2</v>
      </c>
      <c r="K89" s="81"/>
      <c r="L89" s="81"/>
      <c r="M89" s="84">
        <v>27.2</v>
      </c>
      <c r="N89" s="81"/>
      <c r="O89" s="81"/>
      <c r="P89" s="85"/>
    </row>
    <row r="90" spans="1:16" ht="38.25">
      <c r="A90" s="30">
        <v>77</v>
      </c>
      <c r="B90" s="18" t="s">
        <v>110</v>
      </c>
      <c r="C90" s="11" t="s">
        <v>36</v>
      </c>
      <c r="D90" s="12" t="s">
        <v>11</v>
      </c>
      <c r="E90" s="22"/>
      <c r="F90" s="22" t="s">
        <v>232</v>
      </c>
      <c r="G90" s="84">
        <v>18.2</v>
      </c>
      <c r="H90" s="81"/>
      <c r="I90" s="81"/>
      <c r="J90" s="84">
        <v>18.2</v>
      </c>
      <c r="K90" s="81"/>
      <c r="L90" s="81"/>
      <c r="M90" s="84">
        <v>18.2</v>
      </c>
      <c r="N90" s="81"/>
      <c r="O90" s="81"/>
      <c r="P90" s="85"/>
    </row>
    <row r="91" spans="1:16" ht="38.25">
      <c r="A91" s="30">
        <v>78</v>
      </c>
      <c r="B91" s="18" t="s">
        <v>111</v>
      </c>
      <c r="C91" s="11" t="s">
        <v>36</v>
      </c>
      <c r="D91" s="12" t="s">
        <v>11</v>
      </c>
      <c r="E91" s="22"/>
      <c r="F91" s="22" t="s">
        <v>232</v>
      </c>
      <c r="G91" s="84">
        <v>27.9</v>
      </c>
      <c r="H91" s="81"/>
      <c r="I91" s="81"/>
      <c r="J91" s="84">
        <v>27.9</v>
      </c>
      <c r="K91" s="81"/>
      <c r="L91" s="81"/>
      <c r="M91" s="84">
        <v>27.9</v>
      </c>
      <c r="N91" s="81"/>
      <c r="O91" s="81"/>
      <c r="P91" s="85"/>
    </row>
    <row r="92" spans="1:16" ht="38.25">
      <c r="A92" s="30">
        <v>79</v>
      </c>
      <c r="B92" s="18" t="s">
        <v>112</v>
      </c>
      <c r="C92" s="11" t="s">
        <v>36</v>
      </c>
      <c r="D92" s="12" t="s">
        <v>11</v>
      </c>
      <c r="E92" s="22"/>
      <c r="F92" s="22" t="s">
        <v>232</v>
      </c>
      <c r="G92" s="84">
        <v>16.3</v>
      </c>
      <c r="H92" s="81"/>
      <c r="I92" s="81"/>
      <c r="J92" s="84">
        <v>16.3</v>
      </c>
      <c r="K92" s="81"/>
      <c r="L92" s="81"/>
      <c r="M92" s="84">
        <v>16.3</v>
      </c>
      <c r="N92" s="81"/>
      <c r="O92" s="81"/>
      <c r="P92" s="85"/>
    </row>
    <row r="93" spans="1:16" ht="38.25">
      <c r="A93" s="30">
        <v>80</v>
      </c>
      <c r="B93" s="18" t="s">
        <v>113</v>
      </c>
      <c r="C93" s="11" t="s">
        <v>36</v>
      </c>
      <c r="D93" s="12" t="s">
        <v>11</v>
      </c>
      <c r="E93" s="22"/>
      <c r="F93" s="22" t="s">
        <v>232</v>
      </c>
      <c r="G93" s="84">
        <v>17.1</v>
      </c>
      <c r="H93" s="81"/>
      <c r="I93" s="81"/>
      <c r="J93" s="84">
        <v>17.1</v>
      </c>
      <c r="K93" s="81"/>
      <c r="L93" s="81"/>
      <c r="M93" s="84">
        <v>17.1</v>
      </c>
      <c r="N93" s="81"/>
      <c r="O93" s="81"/>
      <c r="P93" s="85"/>
    </row>
    <row r="94" spans="1:16" ht="38.25">
      <c r="A94" s="30">
        <v>81</v>
      </c>
      <c r="B94" s="18" t="s">
        <v>114</v>
      </c>
      <c r="C94" s="11" t="s">
        <v>36</v>
      </c>
      <c r="D94" s="12" t="s">
        <v>11</v>
      </c>
      <c r="E94" s="22"/>
      <c r="F94" s="22" t="s">
        <v>232</v>
      </c>
      <c r="G94" s="84">
        <v>27.6</v>
      </c>
      <c r="H94" s="81"/>
      <c r="I94" s="81"/>
      <c r="J94" s="84">
        <v>27.6</v>
      </c>
      <c r="K94" s="81"/>
      <c r="L94" s="81"/>
      <c r="M94" s="84">
        <v>27.6</v>
      </c>
      <c r="N94" s="81"/>
      <c r="O94" s="81"/>
      <c r="P94" s="85"/>
    </row>
    <row r="95" spans="1:16" ht="38.25">
      <c r="A95" s="30">
        <v>82</v>
      </c>
      <c r="B95" s="18" t="s">
        <v>115</v>
      </c>
      <c r="C95" s="11" t="s">
        <v>36</v>
      </c>
      <c r="D95" s="12" t="s">
        <v>11</v>
      </c>
      <c r="E95" s="22"/>
      <c r="F95" s="22" t="s">
        <v>232</v>
      </c>
      <c r="G95" s="84">
        <v>27.9</v>
      </c>
      <c r="H95" s="81"/>
      <c r="I95" s="81"/>
      <c r="J95" s="84">
        <v>27.9</v>
      </c>
      <c r="K95" s="81"/>
      <c r="L95" s="81"/>
      <c r="M95" s="84">
        <v>27.9</v>
      </c>
      <c r="N95" s="81"/>
      <c r="O95" s="81"/>
      <c r="P95" s="85"/>
    </row>
    <row r="96" spans="1:16" ht="38.25">
      <c r="A96" s="30">
        <v>83</v>
      </c>
      <c r="B96" s="18" t="s">
        <v>116</v>
      </c>
      <c r="C96" s="11" t="s">
        <v>36</v>
      </c>
      <c r="D96" s="12" t="s">
        <v>11</v>
      </c>
      <c r="E96" s="22"/>
      <c r="F96" s="22" t="s">
        <v>232</v>
      </c>
      <c r="G96" s="84">
        <v>16.6</v>
      </c>
      <c r="H96" s="81"/>
      <c r="I96" s="81"/>
      <c r="J96" s="84">
        <v>16.6</v>
      </c>
      <c r="K96" s="81"/>
      <c r="L96" s="81"/>
      <c r="M96" s="84">
        <v>16.6</v>
      </c>
      <c r="N96" s="81"/>
      <c r="O96" s="81"/>
      <c r="P96" s="85"/>
    </row>
    <row r="97" spans="1:16" ht="38.25">
      <c r="A97" s="30">
        <v>84</v>
      </c>
      <c r="B97" s="18" t="s">
        <v>117</v>
      </c>
      <c r="C97" s="11" t="s">
        <v>36</v>
      </c>
      <c r="D97" s="12" t="s">
        <v>11</v>
      </c>
      <c r="E97" s="22"/>
      <c r="F97" s="22" t="s">
        <v>232</v>
      </c>
      <c r="G97" s="84">
        <v>18.8</v>
      </c>
      <c r="H97" s="81"/>
      <c r="I97" s="81"/>
      <c r="J97" s="84">
        <v>18.8</v>
      </c>
      <c r="K97" s="81"/>
      <c r="L97" s="81"/>
      <c r="M97" s="84">
        <v>18.8</v>
      </c>
      <c r="N97" s="81"/>
      <c r="O97" s="81"/>
      <c r="P97" s="85"/>
    </row>
    <row r="98" spans="1:16" ht="38.25">
      <c r="A98" s="30">
        <v>85</v>
      </c>
      <c r="B98" s="18" t="s">
        <v>117</v>
      </c>
      <c r="C98" s="11" t="s">
        <v>36</v>
      </c>
      <c r="D98" s="12" t="s">
        <v>11</v>
      </c>
      <c r="E98" s="22"/>
      <c r="F98" s="22" t="s">
        <v>232</v>
      </c>
      <c r="G98" s="84">
        <v>17.2</v>
      </c>
      <c r="H98" s="81"/>
      <c r="I98" s="81"/>
      <c r="J98" s="84">
        <v>17.2</v>
      </c>
      <c r="K98" s="81"/>
      <c r="L98" s="81"/>
      <c r="M98" s="84">
        <v>17.2</v>
      </c>
      <c r="N98" s="81"/>
      <c r="O98" s="81"/>
      <c r="P98" s="85"/>
    </row>
    <row r="99" spans="1:16" ht="38.25">
      <c r="A99" s="30">
        <v>86</v>
      </c>
      <c r="B99" s="18" t="s">
        <v>117</v>
      </c>
      <c r="C99" s="11" t="s">
        <v>36</v>
      </c>
      <c r="D99" s="12" t="s">
        <v>11</v>
      </c>
      <c r="E99" s="22"/>
      <c r="F99" s="22" t="s">
        <v>232</v>
      </c>
      <c r="G99" s="84">
        <v>16.4</v>
      </c>
      <c r="H99" s="81"/>
      <c r="I99" s="81"/>
      <c r="J99" s="84">
        <v>16.4</v>
      </c>
      <c r="K99" s="81"/>
      <c r="L99" s="81"/>
      <c r="M99" s="84">
        <v>16.4</v>
      </c>
      <c r="N99" s="81"/>
      <c r="O99" s="81"/>
      <c r="P99" s="85"/>
    </row>
    <row r="100" spans="1:16" ht="38.25">
      <c r="A100" s="30">
        <v>87</v>
      </c>
      <c r="B100" s="18" t="s">
        <v>117</v>
      </c>
      <c r="C100" s="11" t="s">
        <v>36</v>
      </c>
      <c r="D100" s="12" t="s">
        <v>11</v>
      </c>
      <c r="E100" s="22"/>
      <c r="F100" s="22" t="s">
        <v>232</v>
      </c>
      <c r="G100" s="84">
        <v>17.4</v>
      </c>
      <c r="H100" s="81"/>
      <c r="I100" s="81"/>
      <c r="J100" s="84">
        <v>17.4</v>
      </c>
      <c r="K100" s="81"/>
      <c r="L100" s="81"/>
      <c r="M100" s="84">
        <v>17.4</v>
      </c>
      <c r="N100" s="81"/>
      <c r="O100" s="81"/>
      <c r="P100" s="85"/>
    </row>
    <row r="101" spans="1:16" ht="38.25">
      <c r="A101" s="30">
        <v>88</v>
      </c>
      <c r="B101" s="18" t="s">
        <v>118</v>
      </c>
      <c r="C101" s="11" t="s">
        <v>36</v>
      </c>
      <c r="D101" s="12" t="s">
        <v>11</v>
      </c>
      <c r="E101" s="22"/>
      <c r="F101" s="22" t="s">
        <v>235</v>
      </c>
      <c r="G101" s="84">
        <v>18.9</v>
      </c>
      <c r="H101" s="81"/>
      <c r="I101" s="81"/>
      <c r="J101" s="84">
        <v>18.9</v>
      </c>
      <c r="K101" s="81"/>
      <c r="L101" s="81"/>
      <c r="M101" s="84">
        <v>18.9</v>
      </c>
      <c r="N101" s="81"/>
      <c r="O101" s="81"/>
      <c r="P101" s="85"/>
    </row>
    <row r="102" spans="1:16" ht="38.25">
      <c r="A102" s="30">
        <v>89</v>
      </c>
      <c r="B102" s="18" t="s">
        <v>119</v>
      </c>
      <c r="C102" s="11" t="s">
        <v>36</v>
      </c>
      <c r="D102" s="12" t="s">
        <v>11</v>
      </c>
      <c r="E102" s="22"/>
      <c r="F102" s="22" t="s">
        <v>235</v>
      </c>
      <c r="G102" s="84">
        <v>16.9</v>
      </c>
      <c r="H102" s="81"/>
      <c r="I102" s="81"/>
      <c r="J102" s="84">
        <v>16.9</v>
      </c>
      <c r="K102" s="81"/>
      <c r="L102" s="81"/>
      <c r="M102" s="84">
        <v>16.9</v>
      </c>
      <c r="N102" s="81"/>
      <c r="O102" s="81"/>
      <c r="P102" s="85"/>
    </row>
    <row r="103" spans="1:16" ht="38.25">
      <c r="A103" s="30">
        <v>90</v>
      </c>
      <c r="B103" s="18" t="s">
        <v>120</v>
      </c>
      <c r="C103" s="11" t="s">
        <v>36</v>
      </c>
      <c r="D103" s="12" t="s">
        <v>11</v>
      </c>
      <c r="E103" s="22"/>
      <c r="F103" s="22" t="s">
        <v>236</v>
      </c>
      <c r="G103" s="84">
        <v>18.1</v>
      </c>
      <c r="H103" s="81"/>
      <c r="I103" s="81"/>
      <c r="J103" s="84">
        <v>18.1</v>
      </c>
      <c r="K103" s="81"/>
      <c r="L103" s="81"/>
      <c r="M103" s="84">
        <v>18.1</v>
      </c>
      <c r="N103" s="81"/>
      <c r="O103" s="81"/>
      <c r="P103" s="85"/>
    </row>
    <row r="104" spans="1:16" ht="38.25">
      <c r="A104" s="30">
        <v>91</v>
      </c>
      <c r="B104" s="18" t="s">
        <v>121</v>
      </c>
      <c r="C104" s="11" t="s">
        <v>36</v>
      </c>
      <c r="D104" s="12" t="s">
        <v>11</v>
      </c>
      <c r="E104" s="22"/>
      <c r="F104" s="22" t="s">
        <v>236</v>
      </c>
      <c r="G104" s="84">
        <v>18.1</v>
      </c>
      <c r="H104" s="81"/>
      <c r="I104" s="81"/>
      <c r="J104" s="84">
        <v>18.1</v>
      </c>
      <c r="K104" s="81"/>
      <c r="L104" s="81"/>
      <c r="M104" s="84">
        <v>18.1</v>
      </c>
      <c r="N104" s="81"/>
      <c r="O104" s="81"/>
      <c r="P104" s="85"/>
    </row>
    <row r="105" spans="1:16" ht="38.25">
      <c r="A105" s="30">
        <v>92</v>
      </c>
      <c r="B105" s="18" t="s">
        <v>122</v>
      </c>
      <c r="C105" s="11" t="s">
        <v>36</v>
      </c>
      <c r="D105" s="12" t="s">
        <v>11</v>
      </c>
      <c r="E105" s="22"/>
      <c r="F105" s="22" t="s">
        <v>237</v>
      </c>
      <c r="G105" s="84">
        <v>16.9</v>
      </c>
      <c r="H105" s="81"/>
      <c r="I105" s="81"/>
      <c r="J105" s="84">
        <v>16.9</v>
      </c>
      <c r="K105" s="81"/>
      <c r="L105" s="81"/>
      <c r="M105" s="84">
        <v>16.9</v>
      </c>
      <c r="N105" s="81"/>
      <c r="O105" s="81"/>
      <c r="P105" s="85"/>
    </row>
    <row r="106" spans="1:16" ht="38.25">
      <c r="A106" s="30">
        <v>93</v>
      </c>
      <c r="B106" s="18" t="s">
        <v>122</v>
      </c>
      <c r="C106" s="11" t="s">
        <v>36</v>
      </c>
      <c r="D106" s="12" t="s">
        <v>11</v>
      </c>
      <c r="E106" s="22"/>
      <c r="F106" s="22" t="s">
        <v>237</v>
      </c>
      <c r="G106" s="84">
        <v>17</v>
      </c>
      <c r="H106" s="81"/>
      <c r="I106" s="81"/>
      <c r="J106" s="84">
        <v>17</v>
      </c>
      <c r="K106" s="81"/>
      <c r="L106" s="81"/>
      <c r="M106" s="84">
        <v>17</v>
      </c>
      <c r="N106" s="81"/>
      <c r="O106" s="81"/>
      <c r="P106" s="85"/>
    </row>
    <row r="107" spans="1:16" ht="38.25">
      <c r="A107" s="30">
        <v>94</v>
      </c>
      <c r="B107" s="18" t="s">
        <v>123</v>
      </c>
      <c r="C107" s="11" t="s">
        <v>36</v>
      </c>
      <c r="D107" s="12" t="s">
        <v>11</v>
      </c>
      <c r="E107" s="22"/>
      <c r="F107" s="22" t="s">
        <v>238</v>
      </c>
      <c r="G107" s="84">
        <v>16.4</v>
      </c>
      <c r="H107" s="81"/>
      <c r="I107" s="81"/>
      <c r="J107" s="84">
        <v>16.4</v>
      </c>
      <c r="K107" s="81"/>
      <c r="L107" s="81"/>
      <c r="M107" s="84">
        <v>16.4</v>
      </c>
      <c r="N107" s="81"/>
      <c r="O107" s="81"/>
      <c r="P107" s="85"/>
    </row>
    <row r="108" spans="1:16" ht="38.25">
      <c r="A108" s="30">
        <v>95</v>
      </c>
      <c r="B108" s="18" t="s">
        <v>124</v>
      </c>
      <c r="C108" s="11" t="s">
        <v>36</v>
      </c>
      <c r="D108" s="12" t="s">
        <v>11</v>
      </c>
      <c r="E108" s="22"/>
      <c r="F108" s="22" t="s">
        <v>239</v>
      </c>
      <c r="G108" s="84">
        <v>16.9</v>
      </c>
      <c r="H108" s="81"/>
      <c r="I108" s="81"/>
      <c r="J108" s="84">
        <v>16.9</v>
      </c>
      <c r="K108" s="81"/>
      <c r="L108" s="81"/>
      <c r="M108" s="84">
        <v>16.9</v>
      </c>
      <c r="N108" s="81"/>
      <c r="O108" s="81"/>
      <c r="P108" s="85"/>
    </row>
    <row r="109" spans="1:16" ht="38.25">
      <c r="A109" s="30">
        <v>96</v>
      </c>
      <c r="B109" s="18" t="s">
        <v>124</v>
      </c>
      <c r="C109" s="11" t="s">
        <v>36</v>
      </c>
      <c r="D109" s="12" t="s">
        <v>11</v>
      </c>
      <c r="E109" s="22"/>
      <c r="F109" s="22" t="s">
        <v>239</v>
      </c>
      <c r="G109" s="84">
        <v>17.2</v>
      </c>
      <c r="H109" s="81"/>
      <c r="I109" s="81"/>
      <c r="J109" s="84">
        <v>17.2</v>
      </c>
      <c r="K109" s="81"/>
      <c r="L109" s="81"/>
      <c r="M109" s="84">
        <v>17.2</v>
      </c>
      <c r="N109" s="81"/>
      <c r="O109" s="81"/>
      <c r="P109" s="85"/>
    </row>
    <row r="110" spans="1:16" ht="38.25">
      <c r="A110" s="30">
        <v>97</v>
      </c>
      <c r="B110" s="18" t="s">
        <v>125</v>
      </c>
      <c r="C110" s="11" t="s">
        <v>36</v>
      </c>
      <c r="D110" s="12" t="s">
        <v>11</v>
      </c>
      <c r="E110" s="22"/>
      <c r="F110" s="22" t="s">
        <v>233</v>
      </c>
      <c r="G110" s="84">
        <v>28.6</v>
      </c>
      <c r="H110" s="81"/>
      <c r="I110" s="81"/>
      <c r="J110" s="84">
        <v>28.6</v>
      </c>
      <c r="K110" s="81"/>
      <c r="L110" s="81"/>
      <c r="M110" s="84">
        <v>28.6</v>
      </c>
      <c r="N110" s="81"/>
      <c r="O110" s="81"/>
      <c r="P110" s="85"/>
    </row>
    <row r="111" spans="1:16" ht="38.25">
      <c r="A111" s="30">
        <v>98</v>
      </c>
      <c r="B111" s="18" t="s">
        <v>125</v>
      </c>
      <c r="C111" s="11" t="s">
        <v>36</v>
      </c>
      <c r="D111" s="12" t="s">
        <v>11</v>
      </c>
      <c r="E111" s="22"/>
      <c r="F111" s="22" t="s">
        <v>239</v>
      </c>
      <c r="G111" s="84">
        <v>28</v>
      </c>
      <c r="H111" s="81"/>
      <c r="I111" s="81"/>
      <c r="J111" s="84">
        <v>28</v>
      </c>
      <c r="K111" s="81"/>
      <c r="L111" s="81"/>
      <c r="M111" s="84">
        <v>28</v>
      </c>
      <c r="N111" s="81"/>
      <c r="O111" s="81"/>
      <c r="P111" s="85"/>
    </row>
    <row r="112" spans="1:16" ht="25.5" customHeight="1">
      <c r="A112" s="31">
        <v>130</v>
      </c>
      <c r="B112" s="104" t="s">
        <v>126</v>
      </c>
      <c r="C112" s="13" t="s">
        <v>37</v>
      </c>
      <c r="D112" s="14" t="s">
        <v>38</v>
      </c>
      <c r="E112" s="34"/>
      <c r="F112" s="34"/>
      <c r="G112" s="84">
        <v>449.1</v>
      </c>
      <c r="H112" s="81"/>
      <c r="I112" s="81"/>
      <c r="J112" s="84">
        <v>449.1</v>
      </c>
      <c r="K112" s="81"/>
      <c r="L112" s="81"/>
      <c r="M112" s="84">
        <v>449.1</v>
      </c>
      <c r="N112" s="81"/>
      <c r="O112" s="81"/>
      <c r="P112" s="85">
        <v>15</v>
      </c>
    </row>
    <row r="113" spans="1:16" ht="12.75">
      <c r="A113" s="33"/>
      <c r="B113" s="105"/>
      <c r="C113" s="13" t="s">
        <v>40</v>
      </c>
      <c r="D113" s="15" t="s">
        <v>10</v>
      </c>
      <c r="E113" s="34"/>
      <c r="F113" s="34"/>
      <c r="G113" s="84">
        <v>540</v>
      </c>
      <c r="H113" s="81"/>
      <c r="I113" s="81"/>
      <c r="J113" s="84">
        <v>540</v>
      </c>
      <c r="K113" s="81"/>
      <c r="L113" s="81"/>
      <c r="M113" s="84">
        <v>540</v>
      </c>
      <c r="N113" s="81"/>
      <c r="O113" s="81"/>
      <c r="P113" s="85">
        <v>15</v>
      </c>
    </row>
    <row r="114" spans="1:16" ht="25.5">
      <c r="A114" s="30"/>
      <c r="B114" s="106"/>
      <c r="C114" s="11" t="s">
        <v>36</v>
      </c>
      <c r="D114" s="12" t="s">
        <v>11</v>
      </c>
      <c r="E114" s="32"/>
      <c r="F114" s="32"/>
      <c r="G114" s="84">
        <v>15.1</v>
      </c>
      <c r="H114" s="81"/>
      <c r="I114" s="81"/>
      <c r="J114" s="84">
        <v>15.1</v>
      </c>
      <c r="K114" s="81"/>
      <c r="L114" s="81"/>
      <c r="M114" s="84">
        <v>15.1</v>
      </c>
      <c r="N114" s="81"/>
      <c r="O114" s="81"/>
      <c r="P114" s="85"/>
    </row>
    <row r="115" spans="1:16" ht="38.25">
      <c r="A115" s="30">
        <v>133</v>
      </c>
      <c r="B115" s="18" t="s">
        <v>127</v>
      </c>
      <c r="C115" s="11" t="s">
        <v>36</v>
      </c>
      <c r="D115" s="12" t="s">
        <v>11</v>
      </c>
      <c r="E115" s="22"/>
      <c r="F115" s="22" t="s">
        <v>232</v>
      </c>
      <c r="G115" s="84">
        <v>28.7</v>
      </c>
      <c r="H115" s="81"/>
      <c r="I115" s="81"/>
      <c r="J115" s="84">
        <v>28.7</v>
      </c>
      <c r="K115" s="81"/>
      <c r="L115" s="81"/>
      <c r="M115" s="84">
        <v>28.7</v>
      </c>
      <c r="N115" s="81"/>
      <c r="O115" s="81"/>
      <c r="P115" s="85"/>
    </row>
    <row r="116" spans="1:16" ht="38.25">
      <c r="A116" s="30">
        <v>134</v>
      </c>
      <c r="B116" s="18" t="s">
        <v>128</v>
      </c>
      <c r="C116" s="11" t="s">
        <v>36</v>
      </c>
      <c r="D116" s="12" t="s">
        <v>11</v>
      </c>
      <c r="E116" s="22"/>
      <c r="F116" s="22" t="s">
        <v>232</v>
      </c>
      <c r="G116" s="84">
        <v>25.5</v>
      </c>
      <c r="H116" s="81"/>
      <c r="I116" s="81"/>
      <c r="J116" s="84">
        <v>25.5</v>
      </c>
      <c r="K116" s="81"/>
      <c r="L116" s="81"/>
      <c r="M116" s="84">
        <v>25.5</v>
      </c>
      <c r="N116" s="81"/>
      <c r="O116" s="81"/>
      <c r="P116" s="85"/>
    </row>
    <row r="117" spans="1:16" ht="38.25">
      <c r="A117" s="30">
        <v>135</v>
      </c>
      <c r="B117" s="18" t="s">
        <v>128</v>
      </c>
      <c r="C117" s="11" t="s">
        <v>36</v>
      </c>
      <c r="D117" s="12" t="s">
        <v>11</v>
      </c>
      <c r="E117" s="22"/>
      <c r="F117" s="22" t="s">
        <v>232</v>
      </c>
      <c r="G117" s="84">
        <v>29.3</v>
      </c>
      <c r="H117" s="81"/>
      <c r="I117" s="81"/>
      <c r="J117" s="84">
        <v>29.3</v>
      </c>
      <c r="K117" s="81"/>
      <c r="L117" s="81"/>
      <c r="M117" s="84">
        <v>29.3</v>
      </c>
      <c r="N117" s="81"/>
      <c r="O117" s="81"/>
      <c r="P117" s="85"/>
    </row>
    <row r="118" spans="1:16" ht="38.25">
      <c r="A118" s="30">
        <v>136</v>
      </c>
      <c r="B118" s="18" t="s">
        <v>129</v>
      </c>
      <c r="C118" s="11" t="s">
        <v>36</v>
      </c>
      <c r="D118" s="12" t="s">
        <v>11</v>
      </c>
      <c r="E118" s="22"/>
      <c r="F118" s="22" t="s">
        <v>232</v>
      </c>
      <c r="G118" s="84">
        <v>23.3</v>
      </c>
      <c r="H118" s="81"/>
      <c r="I118" s="81"/>
      <c r="J118" s="84">
        <v>23.3</v>
      </c>
      <c r="K118" s="81"/>
      <c r="L118" s="81"/>
      <c r="M118" s="84">
        <v>23.3</v>
      </c>
      <c r="N118" s="81"/>
      <c r="O118" s="81"/>
      <c r="P118" s="85"/>
    </row>
    <row r="119" spans="1:16" ht="38.25">
      <c r="A119" s="30">
        <v>137</v>
      </c>
      <c r="B119" s="18" t="s">
        <v>130</v>
      </c>
      <c r="C119" s="11" t="s">
        <v>36</v>
      </c>
      <c r="D119" s="12" t="s">
        <v>11</v>
      </c>
      <c r="E119" s="22"/>
      <c r="F119" s="22" t="s">
        <v>236</v>
      </c>
      <c r="G119" s="84">
        <v>16.8</v>
      </c>
      <c r="H119" s="81"/>
      <c r="I119" s="81"/>
      <c r="J119" s="84">
        <v>16.8</v>
      </c>
      <c r="K119" s="81"/>
      <c r="L119" s="81"/>
      <c r="M119" s="84">
        <v>16.8</v>
      </c>
      <c r="N119" s="81"/>
      <c r="O119" s="81"/>
      <c r="P119" s="85"/>
    </row>
    <row r="120" spans="1:16" ht="38.25">
      <c r="A120" s="30">
        <v>138</v>
      </c>
      <c r="B120" s="18" t="s">
        <v>131</v>
      </c>
      <c r="C120" s="11" t="s">
        <v>36</v>
      </c>
      <c r="D120" s="12" t="s">
        <v>11</v>
      </c>
      <c r="E120" s="22"/>
      <c r="F120" s="22" t="s">
        <v>236</v>
      </c>
      <c r="G120" s="84">
        <v>16.5</v>
      </c>
      <c r="H120" s="81"/>
      <c r="I120" s="81"/>
      <c r="J120" s="84">
        <v>16.5</v>
      </c>
      <c r="K120" s="81"/>
      <c r="L120" s="81"/>
      <c r="M120" s="84">
        <v>16.5</v>
      </c>
      <c r="N120" s="81"/>
      <c r="O120" s="81"/>
      <c r="P120" s="85"/>
    </row>
    <row r="121" spans="1:16" ht="38.25">
      <c r="A121" s="30">
        <v>189</v>
      </c>
      <c r="B121" s="18" t="s">
        <v>132</v>
      </c>
      <c r="C121" s="11" t="s">
        <v>36</v>
      </c>
      <c r="D121" s="12" t="s">
        <v>11</v>
      </c>
      <c r="E121" s="22"/>
      <c r="F121" s="22" t="s">
        <v>239</v>
      </c>
      <c r="G121" s="84">
        <v>17</v>
      </c>
      <c r="H121" s="81"/>
      <c r="I121" s="81"/>
      <c r="J121" s="84">
        <v>17</v>
      </c>
      <c r="K121" s="81"/>
      <c r="L121" s="81"/>
      <c r="M121" s="84">
        <v>17</v>
      </c>
      <c r="N121" s="81"/>
      <c r="O121" s="81"/>
      <c r="P121" s="85"/>
    </row>
    <row r="122" spans="1:16" ht="25.5" customHeight="1">
      <c r="A122" s="55" t="s">
        <v>181</v>
      </c>
      <c r="B122" s="104" t="s">
        <v>182</v>
      </c>
      <c r="C122" s="13" t="s">
        <v>37</v>
      </c>
      <c r="D122" s="14" t="s">
        <v>38</v>
      </c>
      <c r="E122" s="34"/>
      <c r="F122" s="120" t="s">
        <v>240</v>
      </c>
      <c r="G122" s="84">
        <v>224.7</v>
      </c>
      <c r="H122" s="81"/>
      <c r="I122" s="81"/>
      <c r="J122" s="84">
        <v>224.7</v>
      </c>
      <c r="K122" s="81"/>
      <c r="L122" s="81"/>
      <c r="M122" s="84">
        <v>224.7</v>
      </c>
      <c r="N122" s="81"/>
      <c r="O122" s="81"/>
      <c r="P122" s="85">
        <v>6</v>
      </c>
    </row>
    <row r="123" spans="1:16" ht="15.75" customHeight="1">
      <c r="A123" s="33"/>
      <c r="B123" s="105"/>
      <c r="C123" s="13" t="s">
        <v>39</v>
      </c>
      <c r="D123" s="14" t="s">
        <v>48</v>
      </c>
      <c r="E123" s="34"/>
      <c r="F123" s="121"/>
      <c r="G123" s="84">
        <v>2.2</v>
      </c>
      <c r="H123" s="81"/>
      <c r="I123" s="81"/>
      <c r="J123" s="84">
        <v>2.2</v>
      </c>
      <c r="K123" s="81"/>
      <c r="L123" s="81"/>
      <c r="M123" s="84">
        <v>2.2</v>
      </c>
      <c r="N123" s="81"/>
      <c r="O123" s="81"/>
      <c r="P123" s="85">
        <v>6</v>
      </c>
    </row>
    <row r="124" spans="1:16" ht="12.75">
      <c r="A124" s="33"/>
      <c r="B124" s="105"/>
      <c r="C124" s="13" t="s">
        <v>40</v>
      </c>
      <c r="D124" s="15" t="s">
        <v>10</v>
      </c>
      <c r="E124" s="34"/>
      <c r="F124" s="121"/>
      <c r="G124" s="84">
        <v>431.8</v>
      </c>
      <c r="H124" s="81"/>
      <c r="I124" s="81"/>
      <c r="J124" s="84">
        <v>431.8</v>
      </c>
      <c r="K124" s="81"/>
      <c r="L124" s="81"/>
      <c r="M124" s="84">
        <v>431.8</v>
      </c>
      <c r="N124" s="81"/>
      <c r="O124" s="81"/>
      <c r="P124" s="85">
        <v>6</v>
      </c>
    </row>
    <row r="125" spans="1:16" ht="25.5">
      <c r="A125" s="30"/>
      <c r="B125" s="106"/>
      <c r="C125" s="11" t="s">
        <v>36</v>
      </c>
      <c r="D125" s="12" t="s">
        <v>11</v>
      </c>
      <c r="E125" s="32"/>
      <c r="F125" s="122"/>
      <c r="G125" s="84">
        <v>47.8</v>
      </c>
      <c r="H125" s="81"/>
      <c r="I125" s="81"/>
      <c r="J125" s="84">
        <v>47.8</v>
      </c>
      <c r="K125" s="81"/>
      <c r="L125" s="81"/>
      <c r="M125" s="84">
        <v>47.8</v>
      </c>
      <c r="N125" s="81"/>
      <c r="O125" s="81"/>
      <c r="P125" s="85"/>
    </row>
    <row r="126" spans="1:16" ht="25.5" customHeight="1">
      <c r="A126" s="55" t="s">
        <v>184</v>
      </c>
      <c r="B126" s="104" t="s">
        <v>183</v>
      </c>
      <c r="C126" s="13" t="s">
        <v>37</v>
      </c>
      <c r="D126" s="14" t="s">
        <v>38</v>
      </c>
      <c r="E126" s="34"/>
      <c r="F126" s="120" t="s">
        <v>240</v>
      </c>
      <c r="G126" s="84">
        <v>230</v>
      </c>
      <c r="H126" s="81"/>
      <c r="I126" s="81"/>
      <c r="J126" s="84">
        <v>230</v>
      </c>
      <c r="K126" s="81"/>
      <c r="L126" s="81"/>
      <c r="M126" s="84">
        <v>230</v>
      </c>
      <c r="N126" s="81"/>
      <c r="O126" s="81"/>
      <c r="P126" s="85">
        <v>6</v>
      </c>
    </row>
    <row r="127" spans="1:16" ht="15.75" customHeight="1">
      <c r="A127" s="33"/>
      <c r="B127" s="105"/>
      <c r="C127" s="13" t="s">
        <v>39</v>
      </c>
      <c r="D127" s="14" t="s">
        <v>48</v>
      </c>
      <c r="E127" s="34"/>
      <c r="F127" s="121"/>
      <c r="G127" s="84">
        <v>2.1</v>
      </c>
      <c r="H127" s="81"/>
      <c r="I127" s="81"/>
      <c r="J127" s="84">
        <v>2.1</v>
      </c>
      <c r="K127" s="81"/>
      <c r="L127" s="81"/>
      <c r="M127" s="84">
        <v>2.1</v>
      </c>
      <c r="N127" s="81"/>
      <c r="O127" s="81"/>
      <c r="P127" s="85">
        <v>6</v>
      </c>
    </row>
    <row r="128" spans="1:16" ht="12.75">
      <c r="A128" s="33"/>
      <c r="B128" s="105"/>
      <c r="C128" s="13" t="s">
        <v>40</v>
      </c>
      <c r="D128" s="15" t="s">
        <v>10</v>
      </c>
      <c r="E128" s="34"/>
      <c r="F128" s="121"/>
      <c r="G128" s="84">
        <v>436.9</v>
      </c>
      <c r="H128" s="81"/>
      <c r="I128" s="81"/>
      <c r="J128" s="84">
        <v>436.9</v>
      </c>
      <c r="K128" s="81"/>
      <c r="L128" s="81"/>
      <c r="M128" s="84">
        <v>436.9</v>
      </c>
      <c r="N128" s="81"/>
      <c r="O128" s="81"/>
      <c r="P128" s="85">
        <v>6</v>
      </c>
    </row>
    <row r="129" spans="1:16" ht="25.5">
      <c r="A129" s="30"/>
      <c r="B129" s="106"/>
      <c r="C129" s="11" t="s">
        <v>36</v>
      </c>
      <c r="D129" s="12" t="s">
        <v>11</v>
      </c>
      <c r="E129" s="32"/>
      <c r="F129" s="122"/>
      <c r="G129" s="84">
        <v>48.7</v>
      </c>
      <c r="H129" s="81"/>
      <c r="I129" s="81"/>
      <c r="J129" s="84">
        <v>48.7</v>
      </c>
      <c r="K129" s="81"/>
      <c r="L129" s="81"/>
      <c r="M129" s="84">
        <v>48.7</v>
      </c>
      <c r="N129" s="81"/>
      <c r="O129" s="81"/>
      <c r="P129" s="85"/>
    </row>
    <row r="130" spans="1:16" ht="38.25">
      <c r="A130" s="30">
        <v>226</v>
      </c>
      <c r="B130" s="18" t="s">
        <v>133</v>
      </c>
      <c r="C130" s="11" t="s">
        <v>36</v>
      </c>
      <c r="D130" s="12" t="s">
        <v>11</v>
      </c>
      <c r="E130" s="22"/>
      <c r="F130" s="22" t="s">
        <v>241</v>
      </c>
      <c r="G130" s="84">
        <v>17</v>
      </c>
      <c r="H130" s="81"/>
      <c r="I130" s="81"/>
      <c r="J130" s="84">
        <v>17</v>
      </c>
      <c r="K130" s="81"/>
      <c r="L130" s="81"/>
      <c r="M130" s="84">
        <v>17</v>
      </c>
      <c r="N130" s="81"/>
      <c r="O130" s="81"/>
      <c r="P130" s="85"/>
    </row>
    <row r="131" spans="1:16" ht="38.25">
      <c r="A131" s="30">
        <v>229</v>
      </c>
      <c r="B131" s="18" t="s">
        <v>134</v>
      </c>
      <c r="C131" s="11" t="s">
        <v>36</v>
      </c>
      <c r="D131" s="12" t="s">
        <v>11</v>
      </c>
      <c r="E131" s="22"/>
      <c r="F131" s="22" t="s">
        <v>219</v>
      </c>
      <c r="G131" s="84">
        <v>25.5</v>
      </c>
      <c r="H131" s="81"/>
      <c r="I131" s="81"/>
      <c r="J131" s="84">
        <v>25.5</v>
      </c>
      <c r="K131" s="81"/>
      <c r="L131" s="81"/>
      <c r="M131" s="84">
        <v>25.5</v>
      </c>
      <c r="N131" s="81"/>
      <c r="O131" s="81"/>
      <c r="P131" s="85"/>
    </row>
    <row r="132" spans="1:16" ht="38.25">
      <c r="A132" s="30">
        <v>231</v>
      </c>
      <c r="B132" s="18" t="s">
        <v>135</v>
      </c>
      <c r="C132" s="11" t="s">
        <v>36</v>
      </c>
      <c r="D132" s="12" t="s">
        <v>11</v>
      </c>
      <c r="E132" s="22"/>
      <c r="F132" s="22" t="s">
        <v>245</v>
      </c>
      <c r="G132" s="84">
        <v>41</v>
      </c>
      <c r="H132" s="81"/>
      <c r="I132" s="81"/>
      <c r="J132" s="84">
        <v>41</v>
      </c>
      <c r="K132" s="81"/>
      <c r="L132" s="81"/>
      <c r="M132" s="84">
        <v>41</v>
      </c>
      <c r="N132" s="81"/>
      <c r="O132" s="81"/>
      <c r="P132" s="85"/>
    </row>
    <row r="133" spans="1:16" ht="25.5">
      <c r="A133" s="30">
        <v>227</v>
      </c>
      <c r="B133" s="18" t="s">
        <v>136</v>
      </c>
      <c r="C133" s="11" t="s">
        <v>36</v>
      </c>
      <c r="D133" s="12" t="s">
        <v>11</v>
      </c>
      <c r="E133" s="22"/>
      <c r="F133" s="22" t="s">
        <v>242</v>
      </c>
      <c r="G133" s="87">
        <v>27.5</v>
      </c>
      <c r="H133" s="88"/>
      <c r="I133" s="88"/>
      <c r="J133" s="87">
        <v>27.5</v>
      </c>
      <c r="K133" s="88"/>
      <c r="L133" s="88"/>
      <c r="M133" s="87">
        <v>27.5</v>
      </c>
      <c r="N133" s="88"/>
      <c r="O133" s="88"/>
      <c r="P133" s="85"/>
    </row>
    <row r="134" spans="1:16" ht="48" customHeight="1">
      <c r="A134" s="30">
        <v>232</v>
      </c>
      <c r="B134" s="18" t="s">
        <v>146</v>
      </c>
      <c r="C134" s="11" t="s">
        <v>36</v>
      </c>
      <c r="D134" s="12" t="s">
        <v>11</v>
      </c>
      <c r="E134" s="22"/>
      <c r="F134" s="22" t="s">
        <v>243</v>
      </c>
      <c r="G134" s="87">
        <v>28.3</v>
      </c>
      <c r="H134" s="88"/>
      <c r="I134" s="88"/>
      <c r="J134" s="87">
        <v>28.3</v>
      </c>
      <c r="K134" s="88"/>
      <c r="L134" s="88"/>
      <c r="M134" s="87">
        <v>28.3</v>
      </c>
      <c r="N134" s="88"/>
      <c r="O134" s="88"/>
      <c r="P134" s="85"/>
    </row>
    <row r="135" spans="1:16" ht="39" customHeight="1">
      <c r="A135" s="30">
        <v>233</v>
      </c>
      <c r="B135" s="18" t="s">
        <v>146</v>
      </c>
      <c r="C135" s="11" t="s">
        <v>36</v>
      </c>
      <c r="D135" s="12" t="s">
        <v>11</v>
      </c>
      <c r="E135" s="22"/>
      <c r="F135" s="22" t="s">
        <v>243</v>
      </c>
      <c r="G135" s="87">
        <v>28</v>
      </c>
      <c r="H135" s="88"/>
      <c r="I135" s="88"/>
      <c r="J135" s="87">
        <v>28</v>
      </c>
      <c r="K135" s="88"/>
      <c r="L135" s="88"/>
      <c r="M135" s="87">
        <v>28</v>
      </c>
      <c r="N135" s="88"/>
      <c r="O135" s="88"/>
      <c r="P135" s="85"/>
    </row>
    <row r="136" spans="1:16" ht="38.25">
      <c r="A136" s="73" t="s">
        <v>164</v>
      </c>
      <c r="B136" s="74" t="s">
        <v>159</v>
      </c>
      <c r="C136" s="11" t="s">
        <v>36</v>
      </c>
      <c r="D136" s="12" t="s">
        <v>11</v>
      </c>
      <c r="E136" s="22"/>
      <c r="F136" s="22"/>
      <c r="G136" s="84"/>
      <c r="H136" s="81">
        <v>0.003</v>
      </c>
      <c r="I136" s="81">
        <v>0.009</v>
      </c>
      <c r="J136" s="84"/>
      <c r="K136" s="81">
        <v>0.003</v>
      </c>
      <c r="L136" s="81">
        <v>0.009</v>
      </c>
      <c r="M136" s="84"/>
      <c r="N136" s="81">
        <v>0.003</v>
      </c>
      <c r="O136" s="81">
        <v>0.009</v>
      </c>
      <c r="P136" s="85"/>
    </row>
    <row r="137" spans="1:16" ht="25.5">
      <c r="A137" s="73" t="s">
        <v>165</v>
      </c>
      <c r="B137" s="74" t="s">
        <v>160</v>
      </c>
      <c r="C137" s="11" t="s">
        <v>36</v>
      </c>
      <c r="D137" s="12" t="s">
        <v>11</v>
      </c>
      <c r="E137" s="22"/>
      <c r="F137" s="22"/>
      <c r="G137" s="84"/>
      <c r="H137" s="81">
        <v>0.001</v>
      </c>
      <c r="I137" s="81">
        <v>0.007</v>
      </c>
      <c r="J137" s="84"/>
      <c r="K137" s="81">
        <v>0.001</v>
      </c>
      <c r="L137" s="81">
        <v>0.007</v>
      </c>
      <c r="M137" s="84"/>
      <c r="N137" s="81">
        <v>0.001</v>
      </c>
      <c r="O137" s="81">
        <v>0.007</v>
      </c>
      <c r="P137" s="85"/>
    </row>
    <row r="138" spans="1:16" ht="25.5">
      <c r="A138" s="73" t="s">
        <v>166</v>
      </c>
      <c r="B138" s="74" t="s">
        <v>161</v>
      </c>
      <c r="C138" s="11" t="s">
        <v>36</v>
      </c>
      <c r="D138" s="12" t="s">
        <v>11</v>
      </c>
      <c r="E138" s="22"/>
      <c r="F138" s="22"/>
      <c r="G138" s="84">
        <v>11.3</v>
      </c>
      <c r="H138" s="81">
        <v>0.002</v>
      </c>
      <c r="I138" s="81">
        <v>0.001</v>
      </c>
      <c r="J138" s="84">
        <v>11.3</v>
      </c>
      <c r="K138" s="81">
        <v>0.002</v>
      </c>
      <c r="L138" s="81">
        <v>0.001</v>
      </c>
      <c r="M138" s="84">
        <v>11.3</v>
      </c>
      <c r="N138" s="81">
        <v>0.002</v>
      </c>
      <c r="O138" s="81">
        <v>0.001</v>
      </c>
      <c r="P138" s="85"/>
    </row>
    <row r="139" spans="1:16" ht="51">
      <c r="A139" s="73" t="s">
        <v>167</v>
      </c>
      <c r="B139" s="74" t="s">
        <v>162</v>
      </c>
      <c r="C139" s="11" t="s">
        <v>36</v>
      </c>
      <c r="D139" s="12" t="s">
        <v>11</v>
      </c>
      <c r="E139" s="22"/>
      <c r="F139" s="22" t="s">
        <v>244</v>
      </c>
      <c r="G139" s="84">
        <v>45.3</v>
      </c>
      <c r="H139" s="81">
        <v>0.002</v>
      </c>
      <c r="I139" s="81">
        <v>0.002</v>
      </c>
      <c r="J139" s="84">
        <v>45.3</v>
      </c>
      <c r="K139" s="81">
        <v>0.002</v>
      </c>
      <c r="L139" s="81">
        <v>0.002</v>
      </c>
      <c r="M139" s="84">
        <v>45.3</v>
      </c>
      <c r="N139" s="81">
        <v>0.002</v>
      </c>
      <c r="O139" s="81">
        <v>0.002</v>
      </c>
      <c r="P139" s="85"/>
    </row>
    <row r="140" spans="1:16" ht="51">
      <c r="A140" s="73" t="s">
        <v>168</v>
      </c>
      <c r="B140" s="74" t="s">
        <v>163</v>
      </c>
      <c r="C140" s="11" t="s">
        <v>36</v>
      </c>
      <c r="D140" s="12" t="s">
        <v>11</v>
      </c>
      <c r="E140" s="22"/>
      <c r="F140" s="22"/>
      <c r="G140" s="84"/>
      <c r="H140" s="81">
        <v>0</v>
      </c>
      <c r="I140" s="81">
        <v>0</v>
      </c>
      <c r="J140" s="84"/>
      <c r="K140" s="81">
        <v>0</v>
      </c>
      <c r="L140" s="81">
        <v>0</v>
      </c>
      <c r="M140" s="84"/>
      <c r="N140" s="81">
        <v>0</v>
      </c>
      <c r="O140" s="81">
        <v>0</v>
      </c>
      <c r="P140" s="85"/>
    </row>
    <row r="141" spans="1:16" ht="38.25">
      <c r="A141" s="73" t="s">
        <v>174</v>
      </c>
      <c r="B141" s="74" t="s">
        <v>169</v>
      </c>
      <c r="C141" s="11" t="s">
        <v>36</v>
      </c>
      <c r="D141" s="12" t="s">
        <v>11</v>
      </c>
      <c r="E141" s="22"/>
      <c r="F141" s="22"/>
      <c r="G141" s="87"/>
      <c r="H141" s="88">
        <v>0.265</v>
      </c>
      <c r="I141" s="88">
        <v>0.445</v>
      </c>
      <c r="J141" s="87"/>
      <c r="K141" s="88">
        <v>0.265</v>
      </c>
      <c r="L141" s="88">
        <v>0.445</v>
      </c>
      <c r="M141" s="87"/>
      <c r="N141" s="88">
        <v>0.265</v>
      </c>
      <c r="O141" s="88">
        <v>0.445</v>
      </c>
      <c r="P141" s="85"/>
    </row>
    <row r="142" spans="1:16" ht="51">
      <c r="A142" s="73" t="s">
        <v>175</v>
      </c>
      <c r="B142" s="74" t="s">
        <v>170</v>
      </c>
      <c r="C142" s="11" t="s">
        <v>36</v>
      </c>
      <c r="D142" s="12" t="s">
        <v>11</v>
      </c>
      <c r="E142" s="22"/>
      <c r="F142" s="22"/>
      <c r="G142" s="87"/>
      <c r="H142" s="88">
        <v>0.014</v>
      </c>
      <c r="I142" s="88">
        <v>0.45</v>
      </c>
      <c r="J142" s="87"/>
      <c r="K142" s="88">
        <v>0.014</v>
      </c>
      <c r="L142" s="88">
        <v>0.45</v>
      </c>
      <c r="M142" s="87"/>
      <c r="N142" s="88">
        <v>0.014</v>
      </c>
      <c r="O142" s="88">
        <v>0.45</v>
      </c>
      <c r="P142" s="85"/>
    </row>
    <row r="143" spans="1:16" ht="51">
      <c r="A143" s="73" t="s">
        <v>176</v>
      </c>
      <c r="B143" s="74" t="s">
        <v>171</v>
      </c>
      <c r="C143" s="11" t="s">
        <v>36</v>
      </c>
      <c r="D143" s="12" t="s">
        <v>11</v>
      </c>
      <c r="E143" s="22"/>
      <c r="F143" s="22"/>
      <c r="G143" s="52"/>
      <c r="H143" s="53">
        <v>0.271</v>
      </c>
      <c r="I143" s="53">
        <v>0.078</v>
      </c>
      <c r="J143" s="52"/>
      <c r="K143" s="53">
        <v>0.271</v>
      </c>
      <c r="L143" s="53">
        <v>0.078</v>
      </c>
      <c r="M143" s="52"/>
      <c r="N143" s="53">
        <v>0.271</v>
      </c>
      <c r="O143" s="53">
        <v>0.078</v>
      </c>
      <c r="P143" s="17"/>
    </row>
    <row r="144" spans="1:16" ht="38.25">
      <c r="A144" s="73" t="s">
        <v>177</v>
      </c>
      <c r="B144" s="74" t="s">
        <v>172</v>
      </c>
      <c r="C144" s="11" t="s">
        <v>36</v>
      </c>
      <c r="D144" s="12" t="s">
        <v>11</v>
      </c>
      <c r="E144" s="22"/>
      <c r="F144" s="22"/>
      <c r="G144" s="52"/>
      <c r="H144" s="53">
        <v>0.093</v>
      </c>
      <c r="I144" s="53">
        <v>0.087</v>
      </c>
      <c r="J144" s="52"/>
      <c r="K144" s="53">
        <v>0.093</v>
      </c>
      <c r="L144" s="53">
        <v>0.087</v>
      </c>
      <c r="M144" s="52"/>
      <c r="N144" s="53">
        <v>0.093</v>
      </c>
      <c r="O144" s="53">
        <v>0.087</v>
      </c>
      <c r="P144" s="17"/>
    </row>
    <row r="145" spans="1:16" ht="38.25">
      <c r="A145" s="73" t="s">
        <v>178</v>
      </c>
      <c r="B145" s="74" t="s">
        <v>173</v>
      </c>
      <c r="C145" s="11" t="s">
        <v>36</v>
      </c>
      <c r="D145" s="12" t="s">
        <v>11</v>
      </c>
      <c r="E145" s="22"/>
      <c r="F145" s="22"/>
      <c r="G145" s="52"/>
      <c r="H145" s="53">
        <v>0.05</v>
      </c>
      <c r="I145" s="53">
        <v>0.093</v>
      </c>
      <c r="J145" s="52"/>
      <c r="K145" s="53">
        <v>0.05</v>
      </c>
      <c r="L145" s="53">
        <v>0.093</v>
      </c>
      <c r="M145" s="52"/>
      <c r="N145" s="53">
        <v>0.05</v>
      </c>
      <c r="O145" s="53">
        <v>0.093</v>
      </c>
      <c r="P145" s="17"/>
    </row>
    <row r="146" spans="1:16" ht="38.25">
      <c r="A146" s="73" t="s">
        <v>180</v>
      </c>
      <c r="B146" s="74" t="s">
        <v>179</v>
      </c>
      <c r="C146" s="11" t="s">
        <v>36</v>
      </c>
      <c r="D146" s="12" t="s">
        <v>11</v>
      </c>
      <c r="E146" s="22"/>
      <c r="F146" s="22"/>
      <c r="G146" s="52"/>
      <c r="H146" s="53">
        <v>0.031</v>
      </c>
      <c r="I146" s="53">
        <v>0.495</v>
      </c>
      <c r="J146" s="52"/>
      <c r="K146" s="53">
        <v>0.031</v>
      </c>
      <c r="L146" s="53">
        <v>0.495</v>
      </c>
      <c r="M146" s="52"/>
      <c r="N146" s="53">
        <v>0.031</v>
      </c>
      <c r="O146" s="53">
        <v>0.495</v>
      </c>
      <c r="P146" s="17"/>
    </row>
    <row r="147" spans="1:2" ht="12.75">
      <c r="A147" s="1"/>
      <c r="B147" s="20"/>
    </row>
    <row r="148" spans="1:2" ht="12.75">
      <c r="A148" s="1"/>
      <c r="B148" s="20"/>
    </row>
    <row r="149" spans="2:9" ht="12.75">
      <c r="B149" s="1"/>
      <c r="H149" s="71"/>
      <c r="I149" s="71"/>
    </row>
  </sheetData>
  <sheetProtection/>
  <mergeCells count="38">
    <mergeCell ref="A39:A41"/>
    <mergeCell ref="F122:F125"/>
    <mergeCell ref="F126:F129"/>
    <mergeCell ref="A4:A7"/>
    <mergeCell ref="C5:C7"/>
    <mergeCell ref="C4:D4"/>
    <mergeCell ref="D5:D7"/>
    <mergeCell ref="B122:B125"/>
    <mergeCell ref="B126:B129"/>
    <mergeCell ref="A26:A38"/>
    <mergeCell ref="A1:P1"/>
    <mergeCell ref="E6:E7"/>
    <mergeCell ref="F6:F7"/>
    <mergeCell ref="J5:L5"/>
    <mergeCell ref="K6:K7"/>
    <mergeCell ref="J6:J7"/>
    <mergeCell ref="O6:O7"/>
    <mergeCell ref="M6:M7"/>
    <mergeCell ref="H6:H7"/>
    <mergeCell ref="G6:G7"/>
    <mergeCell ref="L6:L7"/>
    <mergeCell ref="B112:B114"/>
    <mergeCell ref="F26:F29"/>
    <mergeCell ref="F32:F33"/>
    <mergeCell ref="B26:B38"/>
    <mergeCell ref="B4:B7"/>
    <mergeCell ref="E4:F5"/>
    <mergeCell ref="B39:B41"/>
    <mergeCell ref="M5:O5"/>
    <mergeCell ref="G5:I5"/>
    <mergeCell ref="N6:N7"/>
    <mergeCell ref="I6:I7"/>
    <mergeCell ref="N3:P3"/>
    <mergeCell ref="A2:P2"/>
    <mergeCell ref="G4:O4"/>
    <mergeCell ref="P4:P7"/>
    <mergeCell ref="K3:L3"/>
    <mergeCell ref="H3:I3"/>
  </mergeCells>
  <printOptions/>
  <pageMargins left="0.7874015748031497" right="0.3937007874015748" top="0.3937007874015748" bottom="0.2362204724409449" header="0.3937007874015748" footer="0.5118110236220472"/>
  <pageSetup fitToHeight="0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8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4.00390625" style="0" customWidth="1"/>
    <col min="2" max="2" width="22.75390625" style="0" customWidth="1"/>
    <col min="4" max="4" width="15.00390625" style="0" customWidth="1"/>
    <col min="5" max="6" width="16.75390625" style="0" customWidth="1"/>
  </cols>
  <sheetData>
    <row r="1" spans="1:6" ht="14.25">
      <c r="A1" s="127" t="s">
        <v>26</v>
      </c>
      <c r="B1" s="127"/>
      <c r="C1" s="127"/>
      <c r="D1" s="127"/>
      <c r="E1" s="127"/>
      <c r="F1" s="127"/>
    </row>
    <row r="2" spans="1:251" ht="15" customHeight="1">
      <c r="A2" s="127" t="s">
        <v>209</v>
      </c>
      <c r="B2" s="127"/>
      <c r="C2" s="127"/>
      <c r="D2" s="127"/>
      <c r="E2" s="127"/>
      <c r="F2" s="127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</row>
    <row r="3" spans="1:6" ht="15">
      <c r="A3" s="66"/>
      <c r="B3" s="66"/>
      <c r="C3" s="66"/>
      <c r="D3" s="66"/>
      <c r="E3" s="66"/>
      <c r="F3" s="70" t="s">
        <v>216</v>
      </c>
    </row>
    <row r="4" spans="1:6" ht="12.75">
      <c r="A4" s="111" t="s">
        <v>186</v>
      </c>
      <c r="B4" s="111" t="s">
        <v>210</v>
      </c>
      <c r="C4" s="128" t="s">
        <v>0</v>
      </c>
      <c r="D4" s="128"/>
      <c r="E4" s="111" t="s">
        <v>211</v>
      </c>
      <c r="F4" s="111" t="s">
        <v>212</v>
      </c>
    </row>
    <row r="5" spans="1:6" ht="12.75" customHeight="1">
      <c r="A5" s="111"/>
      <c r="B5" s="111"/>
      <c r="C5" s="111" t="s">
        <v>4</v>
      </c>
      <c r="D5" s="111" t="s">
        <v>3</v>
      </c>
      <c r="E5" s="111"/>
      <c r="F5" s="111"/>
    </row>
    <row r="6" spans="1:6" ht="12.75">
      <c r="A6" s="111"/>
      <c r="B6" s="111"/>
      <c r="C6" s="111"/>
      <c r="D6" s="111"/>
      <c r="E6" s="111"/>
      <c r="F6" s="111"/>
    </row>
    <row r="7" spans="1:6" ht="29.25" customHeight="1">
      <c r="A7" s="111"/>
      <c r="B7" s="111"/>
      <c r="C7" s="111"/>
      <c r="D7" s="111"/>
      <c r="E7" s="111"/>
      <c r="F7" s="111"/>
    </row>
    <row r="8" spans="1: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</row>
  </sheetData>
  <sheetProtection/>
  <mergeCells count="32">
    <mergeCell ref="HS2:IC2"/>
    <mergeCell ref="ID2:IN2"/>
    <mergeCell ref="DM2:DW2"/>
    <mergeCell ref="DB2:DL2"/>
    <mergeCell ref="DX2:EH2"/>
    <mergeCell ref="EI2:ES2"/>
    <mergeCell ref="ET2:FD2"/>
    <mergeCell ref="FE2:FO2"/>
    <mergeCell ref="IO2:IQ2"/>
    <mergeCell ref="GA2:GK2"/>
    <mergeCell ref="GL2:GV2"/>
    <mergeCell ref="GW2:HG2"/>
    <mergeCell ref="HH2:HR2"/>
    <mergeCell ref="A1:F1"/>
    <mergeCell ref="G2:Q2"/>
    <mergeCell ref="R2:AB2"/>
    <mergeCell ref="AC2:AM2"/>
    <mergeCell ref="FP2:FZ2"/>
    <mergeCell ref="AY2:BI2"/>
    <mergeCell ref="BJ2:BT2"/>
    <mergeCell ref="BU2:CE2"/>
    <mergeCell ref="CF2:CP2"/>
    <mergeCell ref="CQ2:DA2"/>
    <mergeCell ref="AN2:AX2"/>
    <mergeCell ref="D5:D7"/>
    <mergeCell ref="A2:F2"/>
    <mergeCell ref="A4:A7"/>
    <mergeCell ref="C4:D4"/>
    <mergeCell ref="E4:E7"/>
    <mergeCell ref="C5:C7"/>
    <mergeCell ref="B4:B7"/>
    <mergeCell ref="F4:F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4"/>
  <sheetViews>
    <sheetView tabSelected="1" view="pageBreakPreview" zoomScaleSheetLayoutView="100" zoomScalePageLayoutView="0" workbookViewId="0" topLeftCell="A1">
      <selection activeCell="E4" sqref="E4:E7"/>
    </sheetView>
  </sheetViews>
  <sheetFormatPr defaultColWidth="9.00390625" defaultRowHeight="12.75"/>
  <cols>
    <col min="1" max="1" width="6.625" style="0" customWidth="1"/>
    <col min="2" max="2" width="61.00390625" style="0" customWidth="1"/>
    <col min="3" max="3" width="10.125" style="0" customWidth="1"/>
    <col min="4" max="4" width="13.75390625" style="0" customWidth="1"/>
    <col min="5" max="5" width="44.25390625" style="0" customWidth="1"/>
    <col min="6" max="10" width="11.75390625" style="0" customWidth="1"/>
    <col min="11" max="11" width="13.125" style="0" customWidth="1"/>
  </cols>
  <sheetData>
    <row r="1" ht="8.25" customHeight="1"/>
    <row r="2" spans="1:11" ht="31.5" customHeight="1">
      <c r="A2" s="130" t="s">
        <v>213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6:11" ht="15" customHeight="1" thickBot="1">
      <c r="F3" s="131"/>
      <c r="G3" s="131"/>
      <c r="H3" s="131"/>
      <c r="I3" s="131"/>
      <c r="J3" s="131" t="s">
        <v>185</v>
      </c>
      <c r="K3" s="131"/>
    </row>
    <row r="4" spans="1:11" s="2" customFormat="1" ht="34.5" customHeight="1">
      <c r="A4" s="133" t="s">
        <v>13</v>
      </c>
      <c r="B4" s="56"/>
      <c r="C4" s="136" t="s">
        <v>0</v>
      </c>
      <c r="D4" s="137"/>
      <c r="E4" s="141" t="s">
        <v>186</v>
      </c>
      <c r="F4" s="98" t="s">
        <v>215</v>
      </c>
      <c r="G4" s="98"/>
      <c r="H4" s="98"/>
      <c r="I4" s="98"/>
      <c r="J4" s="98"/>
      <c r="K4" s="142"/>
    </row>
    <row r="5" spans="1:11" s="2" customFormat="1" ht="23.25" customHeight="1">
      <c r="A5" s="134"/>
      <c r="B5" s="138" t="s">
        <v>3</v>
      </c>
      <c r="C5" s="138" t="s">
        <v>4</v>
      </c>
      <c r="D5" s="138" t="s">
        <v>41</v>
      </c>
      <c r="E5" s="139"/>
      <c r="F5" s="111" t="s">
        <v>249</v>
      </c>
      <c r="G5" s="111"/>
      <c r="H5" s="111" t="s">
        <v>252</v>
      </c>
      <c r="I5" s="111"/>
      <c r="J5" s="111" t="s">
        <v>253</v>
      </c>
      <c r="K5" s="132"/>
    </row>
    <row r="6" spans="1:11" s="2" customFormat="1" ht="18" customHeight="1">
      <c r="A6" s="134"/>
      <c r="B6" s="139"/>
      <c r="C6" s="139"/>
      <c r="D6" s="139"/>
      <c r="E6" s="139"/>
      <c r="F6" s="111" t="s">
        <v>1</v>
      </c>
      <c r="G6" s="111" t="s">
        <v>2</v>
      </c>
      <c r="H6" s="111" t="s">
        <v>1</v>
      </c>
      <c r="I6" s="111" t="s">
        <v>2</v>
      </c>
      <c r="J6" s="111" t="s">
        <v>1</v>
      </c>
      <c r="K6" s="132" t="s">
        <v>2</v>
      </c>
    </row>
    <row r="7" spans="1:11" s="2" customFormat="1" ht="28.5" customHeight="1">
      <c r="A7" s="135"/>
      <c r="B7" s="140"/>
      <c r="C7" s="140"/>
      <c r="D7" s="140"/>
      <c r="E7" s="140"/>
      <c r="F7" s="111"/>
      <c r="G7" s="111"/>
      <c r="H7" s="111"/>
      <c r="I7" s="111"/>
      <c r="J7" s="111"/>
      <c r="K7" s="132"/>
    </row>
    <row r="8" spans="1:11" s="2" customFormat="1" ht="13.5" customHeight="1" thickBo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19">
        <v>11</v>
      </c>
    </row>
    <row r="9" spans="1:11" ht="39" customHeight="1">
      <c r="A9" s="145" t="s">
        <v>199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</row>
    <row r="10" spans="1:11" ht="12.75">
      <c r="A10" s="144" t="s">
        <v>198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</row>
    <row r="11" spans="1:11" s="2" customFormat="1" ht="27.75" customHeight="1">
      <c r="A11" s="57">
        <v>1</v>
      </c>
      <c r="B11" s="35" t="s">
        <v>31</v>
      </c>
      <c r="C11" s="39">
        <v>124</v>
      </c>
      <c r="D11" s="42">
        <v>1</v>
      </c>
      <c r="E11" s="63" t="s">
        <v>188</v>
      </c>
      <c r="F11" s="23">
        <v>2E-06</v>
      </c>
      <c r="G11" s="23">
        <v>2.9E-05</v>
      </c>
      <c r="H11" s="23">
        <v>2E-06</v>
      </c>
      <c r="I11" s="23">
        <v>2.9E-05</v>
      </c>
      <c r="J11" s="23">
        <v>2E-06</v>
      </c>
      <c r="K11" s="23">
        <v>2.9E-05</v>
      </c>
    </row>
    <row r="12" spans="1:11" s="2" customFormat="1" ht="27.75" customHeight="1">
      <c r="A12" s="58">
        <v>2</v>
      </c>
      <c r="B12" s="36" t="s">
        <v>42</v>
      </c>
      <c r="C12" s="39">
        <v>140</v>
      </c>
      <c r="D12" s="59">
        <v>2</v>
      </c>
      <c r="E12" s="63" t="s">
        <v>188</v>
      </c>
      <c r="F12" s="78">
        <v>0.016</v>
      </c>
      <c r="G12" s="78">
        <v>0.167</v>
      </c>
      <c r="H12" s="78">
        <v>0.016</v>
      </c>
      <c r="I12" s="78">
        <v>0.167</v>
      </c>
      <c r="J12" s="78">
        <v>0.016</v>
      </c>
      <c r="K12" s="78">
        <v>0.167</v>
      </c>
    </row>
    <row r="13" spans="1:11" s="2" customFormat="1" ht="27.75" customHeight="1">
      <c r="A13" s="57">
        <v>3</v>
      </c>
      <c r="B13" s="35" t="s">
        <v>49</v>
      </c>
      <c r="C13" s="39">
        <v>143</v>
      </c>
      <c r="D13" s="42">
        <v>2</v>
      </c>
      <c r="E13" s="63" t="s">
        <v>153</v>
      </c>
      <c r="F13" s="24">
        <v>0.019</v>
      </c>
      <c r="G13" s="24">
        <v>0.198</v>
      </c>
      <c r="H13" s="24">
        <v>0.019</v>
      </c>
      <c r="I13" s="24">
        <v>0.198</v>
      </c>
      <c r="J13" s="24">
        <v>0.019</v>
      </c>
      <c r="K13" s="24">
        <v>0.198</v>
      </c>
    </row>
    <row r="14" spans="1:11" s="2" customFormat="1" ht="27.75" customHeight="1">
      <c r="A14" s="57">
        <v>4</v>
      </c>
      <c r="B14" s="35" t="s">
        <v>148</v>
      </c>
      <c r="C14" s="39">
        <v>164</v>
      </c>
      <c r="D14" s="42">
        <v>2</v>
      </c>
      <c r="E14" s="63" t="s">
        <v>188</v>
      </c>
      <c r="F14" s="25">
        <v>0.075</v>
      </c>
      <c r="G14" s="25">
        <v>0.412</v>
      </c>
      <c r="H14" s="25">
        <v>0.075</v>
      </c>
      <c r="I14" s="25">
        <v>0.412</v>
      </c>
      <c r="J14" s="25">
        <v>0.075</v>
      </c>
      <c r="K14" s="25">
        <v>0.412</v>
      </c>
    </row>
    <row r="15" spans="1:11" s="2" customFormat="1" ht="27.75" customHeight="1">
      <c r="A15" s="57">
        <v>5</v>
      </c>
      <c r="B15" s="35" t="s">
        <v>7</v>
      </c>
      <c r="C15" s="39">
        <v>183</v>
      </c>
      <c r="D15" s="42">
        <v>1</v>
      </c>
      <c r="E15" s="63" t="s">
        <v>188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</row>
    <row r="16" spans="1:11" s="2" customFormat="1" ht="27.75" customHeight="1">
      <c r="A16" s="57">
        <v>6</v>
      </c>
      <c r="B16" s="35" t="s">
        <v>32</v>
      </c>
      <c r="C16" s="39">
        <v>184</v>
      </c>
      <c r="D16" s="42">
        <v>1</v>
      </c>
      <c r="E16" s="63" t="s">
        <v>189</v>
      </c>
      <c r="F16" s="26">
        <v>0.008238</v>
      </c>
      <c r="G16" s="26">
        <v>0.106967</v>
      </c>
      <c r="H16" s="26">
        <v>0.008238</v>
      </c>
      <c r="I16" s="26">
        <v>0.106967</v>
      </c>
      <c r="J16" s="26">
        <v>0.008238</v>
      </c>
      <c r="K16" s="26">
        <v>0.106967</v>
      </c>
    </row>
    <row r="17" spans="1:11" s="2" customFormat="1" ht="27.75" customHeight="1">
      <c r="A17" s="57">
        <v>7</v>
      </c>
      <c r="B17" s="35" t="s">
        <v>247</v>
      </c>
      <c r="C17" s="39">
        <v>191</v>
      </c>
      <c r="D17" s="42">
        <v>1</v>
      </c>
      <c r="E17" s="63" t="s">
        <v>153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</row>
    <row r="18" spans="1:11" s="2" customFormat="1" ht="27.75" customHeight="1">
      <c r="A18" s="57">
        <v>8</v>
      </c>
      <c r="B18" s="35" t="s">
        <v>50</v>
      </c>
      <c r="C18" s="39">
        <v>203</v>
      </c>
      <c r="D18" s="42">
        <v>1</v>
      </c>
      <c r="E18" s="63" t="s">
        <v>46</v>
      </c>
      <c r="F18" s="27">
        <v>2E-05</v>
      </c>
      <c r="G18" s="27">
        <v>8E-05</v>
      </c>
      <c r="H18" s="27">
        <v>2E-05</v>
      </c>
      <c r="I18" s="27">
        <v>8E-05</v>
      </c>
      <c r="J18" s="27">
        <v>2E-05</v>
      </c>
      <c r="K18" s="27">
        <v>8E-05</v>
      </c>
    </row>
    <row r="19" spans="1:11" s="2" customFormat="1" ht="27.75" customHeight="1">
      <c r="A19" s="60">
        <v>9</v>
      </c>
      <c r="B19" s="35" t="s">
        <v>138</v>
      </c>
      <c r="C19" s="39">
        <v>228</v>
      </c>
      <c r="D19" s="42" t="s">
        <v>43</v>
      </c>
      <c r="E19" s="63" t="s">
        <v>188</v>
      </c>
      <c r="F19" s="25">
        <v>0.02</v>
      </c>
      <c r="G19" s="25">
        <v>0.176</v>
      </c>
      <c r="H19" s="25">
        <v>0.02</v>
      </c>
      <c r="I19" s="25">
        <v>0.176</v>
      </c>
      <c r="J19" s="25">
        <v>0.02</v>
      </c>
      <c r="K19" s="25">
        <v>0.176</v>
      </c>
    </row>
    <row r="20" spans="1:11" s="2" customFormat="1" ht="27.75" customHeight="1">
      <c r="A20" s="60">
        <v>10</v>
      </c>
      <c r="B20" s="37" t="s">
        <v>6</v>
      </c>
      <c r="C20" s="40">
        <v>301</v>
      </c>
      <c r="D20" s="43" t="s">
        <v>14</v>
      </c>
      <c r="E20" s="63" t="s">
        <v>190</v>
      </c>
      <c r="F20" s="25">
        <v>118.562</v>
      </c>
      <c r="G20" s="25">
        <v>2399.595</v>
      </c>
      <c r="H20" s="25">
        <v>118.562</v>
      </c>
      <c r="I20" s="25">
        <v>2399.595</v>
      </c>
      <c r="J20" s="25">
        <v>118.562</v>
      </c>
      <c r="K20" s="25">
        <v>2399.595</v>
      </c>
    </row>
    <row r="21" spans="1:11" s="2" customFormat="1" ht="27.75" customHeight="1">
      <c r="A21" s="57">
        <v>11</v>
      </c>
      <c r="B21" s="37" t="s">
        <v>139</v>
      </c>
      <c r="C21" s="40">
        <v>303</v>
      </c>
      <c r="D21" s="43" t="s">
        <v>15</v>
      </c>
      <c r="E21" s="63" t="s">
        <v>153</v>
      </c>
      <c r="F21" s="25">
        <v>0</v>
      </c>
      <c r="G21" s="48">
        <v>0</v>
      </c>
      <c r="H21" s="25">
        <v>0</v>
      </c>
      <c r="I21" s="48">
        <v>0</v>
      </c>
      <c r="J21" s="25">
        <v>0</v>
      </c>
      <c r="K21" s="48">
        <v>0</v>
      </c>
    </row>
    <row r="22" spans="1:11" s="2" customFormat="1" ht="27.75" customHeight="1">
      <c r="A22" s="57">
        <v>12</v>
      </c>
      <c r="B22" s="35" t="s">
        <v>5</v>
      </c>
      <c r="C22" s="39">
        <v>304</v>
      </c>
      <c r="D22" s="42">
        <v>3</v>
      </c>
      <c r="E22" s="63" t="s">
        <v>248</v>
      </c>
      <c r="F22" s="25" t="s">
        <v>45</v>
      </c>
      <c r="G22" s="25">
        <v>3.26</v>
      </c>
      <c r="H22" s="25" t="s">
        <v>45</v>
      </c>
      <c r="I22" s="25">
        <v>3.26</v>
      </c>
      <c r="J22" s="25" t="s">
        <v>45</v>
      </c>
      <c r="K22" s="25">
        <v>3.26</v>
      </c>
    </row>
    <row r="23" spans="1:11" s="2" customFormat="1" ht="27.75" customHeight="1">
      <c r="A23" s="57">
        <v>13</v>
      </c>
      <c r="B23" s="35" t="s">
        <v>44</v>
      </c>
      <c r="C23" s="39">
        <v>325</v>
      </c>
      <c r="D23" s="42">
        <v>2</v>
      </c>
      <c r="E23" s="63" t="s">
        <v>188</v>
      </c>
      <c r="F23" s="25">
        <v>0.002</v>
      </c>
      <c r="G23" s="25">
        <v>0.007</v>
      </c>
      <c r="H23" s="25">
        <v>0.002</v>
      </c>
      <c r="I23" s="25">
        <v>0.007</v>
      </c>
      <c r="J23" s="25">
        <v>0.002</v>
      </c>
      <c r="K23" s="25">
        <v>0.007</v>
      </c>
    </row>
    <row r="24" spans="1:11" s="2" customFormat="1" ht="27.75" customHeight="1">
      <c r="A24" s="57">
        <v>14</v>
      </c>
      <c r="B24" s="35" t="s">
        <v>48</v>
      </c>
      <c r="C24" s="39">
        <v>330</v>
      </c>
      <c r="D24" s="42">
        <v>3</v>
      </c>
      <c r="E24" s="63" t="s">
        <v>191</v>
      </c>
      <c r="F24" s="28">
        <v>2.42</v>
      </c>
      <c r="G24" s="28">
        <v>29.547</v>
      </c>
      <c r="H24" s="28">
        <v>2.42</v>
      </c>
      <c r="I24" s="28">
        <v>29.547</v>
      </c>
      <c r="J24" s="28">
        <v>2.42</v>
      </c>
      <c r="K24" s="28">
        <v>29.547</v>
      </c>
    </row>
    <row r="25" spans="1:11" s="2" customFormat="1" ht="27.75" customHeight="1">
      <c r="A25" s="57">
        <v>15</v>
      </c>
      <c r="B25" s="38" t="s">
        <v>10</v>
      </c>
      <c r="C25" s="41">
        <v>337</v>
      </c>
      <c r="D25" s="44" t="s">
        <v>15</v>
      </c>
      <c r="E25" s="63" t="s">
        <v>192</v>
      </c>
      <c r="F25" s="28">
        <v>77.559</v>
      </c>
      <c r="G25" s="28">
        <v>1266.9</v>
      </c>
      <c r="H25" s="28">
        <v>77.559</v>
      </c>
      <c r="I25" s="28">
        <v>1266.9</v>
      </c>
      <c r="J25" s="28">
        <v>77.559</v>
      </c>
      <c r="K25" s="28">
        <v>1266.9</v>
      </c>
    </row>
    <row r="26" spans="1:11" s="2" customFormat="1" ht="27.75" customHeight="1">
      <c r="A26" s="57">
        <v>16</v>
      </c>
      <c r="B26" s="35" t="s">
        <v>140</v>
      </c>
      <c r="C26" s="41">
        <v>342</v>
      </c>
      <c r="D26" s="44" t="s">
        <v>14</v>
      </c>
      <c r="E26" s="63" t="s">
        <v>193</v>
      </c>
      <c r="F26" s="28">
        <v>0.005</v>
      </c>
      <c r="G26" s="28">
        <v>0.013</v>
      </c>
      <c r="H26" s="28">
        <v>0.005</v>
      </c>
      <c r="I26" s="28">
        <v>0.013</v>
      </c>
      <c r="J26" s="28">
        <v>0.005</v>
      </c>
      <c r="K26" s="28">
        <v>0.013</v>
      </c>
    </row>
    <row r="27" spans="1:11" s="2" customFormat="1" ht="27.75" customHeight="1">
      <c r="A27" s="57">
        <v>17</v>
      </c>
      <c r="B27" s="38" t="s">
        <v>51</v>
      </c>
      <c r="C27" s="41">
        <v>401</v>
      </c>
      <c r="D27" s="44" t="s">
        <v>15</v>
      </c>
      <c r="E27" s="63" t="s">
        <v>194</v>
      </c>
      <c r="F27" s="28">
        <v>2.024</v>
      </c>
      <c r="G27" s="28">
        <v>51.566</v>
      </c>
      <c r="H27" s="28">
        <v>2.024</v>
      </c>
      <c r="I27" s="28">
        <v>51.566</v>
      </c>
      <c r="J27" s="28">
        <v>2.024</v>
      </c>
      <c r="K27" s="28">
        <v>51.566</v>
      </c>
    </row>
    <row r="28" spans="1:11" s="2" customFormat="1" ht="27.75" customHeight="1">
      <c r="A28" s="60">
        <v>18</v>
      </c>
      <c r="B28" s="38" t="s">
        <v>52</v>
      </c>
      <c r="C28" s="41">
        <v>616</v>
      </c>
      <c r="D28" s="44" t="s">
        <v>16</v>
      </c>
      <c r="E28" s="63" t="s">
        <v>195</v>
      </c>
      <c r="F28" s="28">
        <v>0.036</v>
      </c>
      <c r="G28" s="28">
        <v>0.179</v>
      </c>
      <c r="H28" s="28">
        <v>0.036</v>
      </c>
      <c r="I28" s="28">
        <v>0.179</v>
      </c>
      <c r="J28" s="28">
        <v>0.036</v>
      </c>
      <c r="K28" s="28">
        <v>0.179</v>
      </c>
    </row>
    <row r="29" spans="1:11" s="2" customFormat="1" ht="27.75" customHeight="1">
      <c r="A29" s="60">
        <v>19</v>
      </c>
      <c r="B29" s="38" t="s">
        <v>53</v>
      </c>
      <c r="C29" s="41">
        <v>621</v>
      </c>
      <c r="D29" s="44" t="s">
        <v>16</v>
      </c>
      <c r="E29" s="63" t="s">
        <v>195</v>
      </c>
      <c r="F29" s="28">
        <v>0.027</v>
      </c>
      <c r="G29" s="28">
        <v>0.015</v>
      </c>
      <c r="H29" s="28">
        <v>0.027</v>
      </c>
      <c r="I29" s="28">
        <v>0.015</v>
      </c>
      <c r="J29" s="28">
        <v>0.027</v>
      </c>
      <c r="K29" s="28">
        <v>0.015</v>
      </c>
    </row>
    <row r="30" spans="1:11" s="2" customFormat="1" ht="27.75" customHeight="1">
      <c r="A30" s="57">
        <v>20</v>
      </c>
      <c r="B30" s="35" t="s">
        <v>54</v>
      </c>
      <c r="C30" s="41">
        <v>703</v>
      </c>
      <c r="D30" s="44" t="s">
        <v>17</v>
      </c>
      <c r="E30" s="63" t="s">
        <v>196</v>
      </c>
      <c r="F30" s="27">
        <v>4.6E-05</v>
      </c>
      <c r="G30" s="27">
        <v>0.001178</v>
      </c>
      <c r="H30" s="27">
        <v>4.6E-05</v>
      </c>
      <c r="I30" s="27">
        <v>0.001178</v>
      </c>
      <c r="J30" s="27">
        <v>4.6E-05</v>
      </c>
      <c r="K30" s="27">
        <v>0.001178</v>
      </c>
    </row>
    <row r="31" spans="1:11" s="2" customFormat="1" ht="27.75" customHeight="1">
      <c r="A31" s="57">
        <v>21</v>
      </c>
      <c r="B31" s="38" t="s">
        <v>141</v>
      </c>
      <c r="C31" s="41">
        <v>727</v>
      </c>
      <c r="D31" s="42" t="s">
        <v>43</v>
      </c>
      <c r="E31" s="63" t="s">
        <v>196</v>
      </c>
      <c r="F31" s="28">
        <v>0</v>
      </c>
      <c r="G31" s="79">
        <v>0.007</v>
      </c>
      <c r="H31" s="28">
        <v>0</v>
      </c>
      <c r="I31" s="79">
        <v>0.007</v>
      </c>
      <c r="J31" s="28">
        <v>0</v>
      </c>
      <c r="K31" s="79">
        <v>0.007</v>
      </c>
    </row>
    <row r="32" spans="1:11" s="2" customFormat="1" ht="27.75" customHeight="1">
      <c r="A32" s="57">
        <v>22</v>
      </c>
      <c r="B32" s="38" t="s">
        <v>142</v>
      </c>
      <c r="C32" s="41">
        <v>728</v>
      </c>
      <c r="D32" s="42" t="s">
        <v>43</v>
      </c>
      <c r="E32" s="63" t="s">
        <v>196</v>
      </c>
      <c r="F32" s="28">
        <v>0</v>
      </c>
      <c r="G32" s="79">
        <v>0.002</v>
      </c>
      <c r="H32" s="28">
        <v>0</v>
      </c>
      <c r="I32" s="79">
        <v>0.002</v>
      </c>
      <c r="J32" s="28">
        <v>0</v>
      </c>
      <c r="K32" s="79">
        <v>0.002</v>
      </c>
    </row>
    <row r="33" spans="1:11" s="2" customFormat="1" ht="27.75" customHeight="1">
      <c r="A33" s="57">
        <v>23</v>
      </c>
      <c r="B33" s="38" t="s">
        <v>143</v>
      </c>
      <c r="C33" s="41">
        <v>729</v>
      </c>
      <c r="D33" s="42" t="s">
        <v>43</v>
      </c>
      <c r="E33" s="63" t="s">
        <v>196</v>
      </c>
      <c r="F33" s="28">
        <v>0</v>
      </c>
      <c r="G33" s="79">
        <v>0.002</v>
      </c>
      <c r="H33" s="28">
        <v>0</v>
      </c>
      <c r="I33" s="79">
        <v>0.002</v>
      </c>
      <c r="J33" s="28">
        <v>0</v>
      </c>
      <c r="K33" s="79">
        <v>0.002</v>
      </c>
    </row>
    <row r="34" spans="1:11" s="2" customFormat="1" ht="27.75" customHeight="1">
      <c r="A34" s="57">
        <v>24</v>
      </c>
      <c r="B34" s="38" t="s">
        <v>55</v>
      </c>
      <c r="C34" s="41">
        <v>1042</v>
      </c>
      <c r="D34" s="42">
        <v>3</v>
      </c>
      <c r="E34" s="63" t="s">
        <v>195</v>
      </c>
      <c r="F34" s="28">
        <v>0.008</v>
      </c>
      <c r="G34" s="28">
        <v>0.04</v>
      </c>
      <c r="H34" s="28">
        <v>0.008</v>
      </c>
      <c r="I34" s="28">
        <v>0.04</v>
      </c>
      <c r="J34" s="28">
        <v>0.008</v>
      </c>
      <c r="K34" s="28">
        <v>0.04</v>
      </c>
    </row>
    <row r="35" spans="1:11" s="2" customFormat="1" ht="27.75" customHeight="1">
      <c r="A35" s="57">
        <v>25</v>
      </c>
      <c r="B35" s="38" t="s">
        <v>187</v>
      </c>
      <c r="C35" s="41">
        <v>2754</v>
      </c>
      <c r="D35" s="44" t="s">
        <v>15</v>
      </c>
      <c r="E35" s="63" t="s">
        <v>194</v>
      </c>
      <c r="F35" s="28">
        <v>0.002</v>
      </c>
      <c r="G35" s="28">
        <v>0.006</v>
      </c>
      <c r="H35" s="28">
        <v>0.002</v>
      </c>
      <c r="I35" s="28">
        <v>0.006</v>
      </c>
      <c r="J35" s="28">
        <v>0.002</v>
      </c>
      <c r="K35" s="28">
        <v>0.006</v>
      </c>
    </row>
    <row r="36" spans="1:11" s="2" customFormat="1" ht="81" customHeight="1">
      <c r="A36" s="57">
        <v>26</v>
      </c>
      <c r="B36" s="35" t="s">
        <v>11</v>
      </c>
      <c r="C36" s="41">
        <v>2902</v>
      </c>
      <c r="D36" s="44" t="s">
        <v>16</v>
      </c>
      <c r="E36" s="65" t="s">
        <v>197</v>
      </c>
      <c r="F36" s="28">
        <v>17.635</v>
      </c>
      <c r="G36" s="28">
        <v>320.734</v>
      </c>
      <c r="H36" s="28">
        <v>17.635</v>
      </c>
      <c r="I36" s="28">
        <v>320.734</v>
      </c>
      <c r="J36" s="28">
        <v>17.635</v>
      </c>
      <c r="K36" s="28">
        <v>320.734</v>
      </c>
    </row>
    <row r="37" spans="1:11" s="2" customFormat="1" ht="27.75" customHeight="1">
      <c r="A37" s="57">
        <v>27</v>
      </c>
      <c r="B37" s="45" t="s">
        <v>144</v>
      </c>
      <c r="C37" s="41">
        <v>3620</v>
      </c>
      <c r="D37" s="44" t="s">
        <v>17</v>
      </c>
      <c r="E37" s="63" t="s">
        <v>196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</row>
    <row r="38" spans="1:11" s="2" customFormat="1" ht="27.75" customHeight="1">
      <c r="A38" s="77">
        <v>28</v>
      </c>
      <c r="B38" s="47" t="s">
        <v>145</v>
      </c>
      <c r="C38" s="46">
        <v>3920</v>
      </c>
      <c r="D38" s="61" t="s">
        <v>17</v>
      </c>
      <c r="E38" s="64" t="s">
        <v>196</v>
      </c>
      <c r="F38" s="29">
        <v>0.000115</v>
      </c>
      <c r="G38" s="29">
        <v>0.002988</v>
      </c>
      <c r="H38" s="29">
        <v>0.000115</v>
      </c>
      <c r="I38" s="29">
        <v>0.002988</v>
      </c>
      <c r="J38" s="29">
        <v>0.000115</v>
      </c>
      <c r="K38" s="29">
        <v>0.002988</v>
      </c>
    </row>
    <row r="39" spans="1:11" ht="15">
      <c r="A39" s="143" t="s">
        <v>200</v>
      </c>
      <c r="B39" s="143"/>
      <c r="C39" s="143"/>
      <c r="D39" s="143"/>
      <c r="E39" s="67" t="s">
        <v>206</v>
      </c>
      <c r="F39" s="67" t="s">
        <v>206</v>
      </c>
      <c r="G39" s="75">
        <f>G11+G15+G16+G18+G30+G37+G38</f>
        <v>0.11124200000000001</v>
      </c>
      <c r="H39" s="67" t="s">
        <v>206</v>
      </c>
      <c r="I39" s="68">
        <f>I11+I15+I16+I18+I30+I37+I38</f>
        <v>0.11124200000000001</v>
      </c>
      <c r="J39" s="67" t="s">
        <v>206</v>
      </c>
      <c r="K39" s="68">
        <f>K11+K15+K16+K18+K30+K37+K38</f>
        <v>0.11124200000000001</v>
      </c>
    </row>
    <row r="40" spans="1:11" ht="15">
      <c r="A40" s="143" t="s">
        <v>201</v>
      </c>
      <c r="B40" s="143"/>
      <c r="C40" s="143"/>
      <c r="D40" s="143"/>
      <c r="E40" s="67" t="s">
        <v>206</v>
      </c>
      <c r="F40" s="67" t="s">
        <v>206</v>
      </c>
      <c r="G40" s="76">
        <f>G12+G13+G14+G20+G23+G26</f>
        <v>2400.392</v>
      </c>
      <c r="H40" s="67" t="s">
        <v>206</v>
      </c>
      <c r="I40" s="68">
        <f>I12+I13+I14+I20+I23+I26</f>
        <v>2400.392</v>
      </c>
      <c r="J40" s="67" t="s">
        <v>206</v>
      </c>
      <c r="K40" s="68">
        <f>K12+K13+K14+K20+K23+K26</f>
        <v>2400.392</v>
      </c>
    </row>
    <row r="41" spans="1:11" ht="15">
      <c r="A41" s="143" t="s">
        <v>202</v>
      </c>
      <c r="B41" s="143"/>
      <c r="C41" s="143"/>
      <c r="D41" s="143"/>
      <c r="E41" s="67" t="s">
        <v>206</v>
      </c>
      <c r="F41" s="67" t="s">
        <v>206</v>
      </c>
      <c r="G41" s="76">
        <f>G22+G24+G28+G29+G34+G36</f>
        <v>353.775</v>
      </c>
      <c r="H41" s="67" t="s">
        <v>206</v>
      </c>
      <c r="I41" s="68">
        <f>I22+I24+I28+I29+I34+I36</f>
        <v>353.775</v>
      </c>
      <c r="J41" s="67" t="s">
        <v>206</v>
      </c>
      <c r="K41" s="68">
        <f>K22+K24+K28+K29+K34+K36</f>
        <v>353.775</v>
      </c>
    </row>
    <row r="42" spans="1:11" ht="15">
      <c r="A42" s="143" t="s">
        <v>203</v>
      </c>
      <c r="B42" s="143"/>
      <c r="C42" s="143"/>
      <c r="D42" s="143"/>
      <c r="E42" s="67" t="s">
        <v>206</v>
      </c>
      <c r="F42" s="67" t="s">
        <v>206</v>
      </c>
      <c r="G42" s="76">
        <f>G21+G25+G27+G35</f>
        <v>1318.4720000000002</v>
      </c>
      <c r="H42" s="67" t="s">
        <v>206</v>
      </c>
      <c r="I42" s="68">
        <f>I21+I25+I27+I35</f>
        <v>1318.4720000000002</v>
      </c>
      <c r="J42" s="67" t="s">
        <v>206</v>
      </c>
      <c r="K42" s="68">
        <f>K21+K25+K27+K35</f>
        <v>1318.4720000000002</v>
      </c>
    </row>
    <row r="43" spans="1:11" ht="15">
      <c r="A43" s="143" t="s">
        <v>204</v>
      </c>
      <c r="B43" s="143"/>
      <c r="C43" s="143"/>
      <c r="D43" s="143"/>
      <c r="E43" s="67" t="s">
        <v>206</v>
      </c>
      <c r="F43" s="67" t="s">
        <v>206</v>
      </c>
      <c r="G43" s="76">
        <f>G19+G31+G32+G33</f>
        <v>0.187</v>
      </c>
      <c r="H43" s="67" t="s">
        <v>206</v>
      </c>
      <c r="I43" s="68">
        <f>I19+I31+I32+I33</f>
        <v>0.187</v>
      </c>
      <c r="J43" s="67" t="s">
        <v>206</v>
      </c>
      <c r="K43" s="68">
        <f>K19+K31+K32+K33</f>
        <v>0.187</v>
      </c>
    </row>
    <row r="44" spans="1:11" ht="15">
      <c r="A44" s="143" t="s">
        <v>205</v>
      </c>
      <c r="B44" s="143"/>
      <c r="C44" s="143"/>
      <c r="D44" s="143"/>
      <c r="E44" s="67" t="s">
        <v>206</v>
      </c>
      <c r="F44" s="67" t="s">
        <v>206</v>
      </c>
      <c r="G44" s="69">
        <f>SUM(G39:G43)</f>
        <v>4072.937242</v>
      </c>
      <c r="H44" s="67" t="s">
        <v>206</v>
      </c>
      <c r="I44" s="69">
        <f>SUM(I39:I43)</f>
        <v>4072.937242</v>
      </c>
      <c r="J44" s="67" t="s">
        <v>206</v>
      </c>
      <c r="K44" s="69">
        <f>SUM(K39:K43)</f>
        <v>4072.937242</v>
      </c>
    </row>
  </sheetData>
  <sheetProtection/>
  <mergeCells count="28">
    <mergeCell ref="A43:D43"/>
    <mergeCell ref="A44:D44"/>
    <mergeCell ref="A10:K10"/>
    <mergeCell ref="C5:C7"/>
    <mergeCell ref="B5:B7"/>
    <mergeCell ref="A9:K9"/>
    <mergeCell ref="A39:D39"/>
    <mergeCell ref="A40:D40"/>
    <mergeCell ref="A41:D41"/>
    <mergeCell ref="A42:D42"/>
    <mergeCell ref="C4:D4"/>
    <mergeCell ref="D5:D7"/>
    <mergeCell ref="G6:G7"/>
    <mergeCell ref="F6:F7"/>
    <mergeCell ref="F5:G5"/>
    <mergeCell ref="E4:E7"/>
    <mergeCell ref="F4:K4"/>
    <mergeCell ref="J6:J7"/>
    <mergeCell ref="A2:K2"/>
    <mergeCell ref="J3:K3"/>
    <mergeCell ref="J5:K5"/>
    <mergeCell ref="A4:A7"/>
    <mergeCell ref="K6:K7"/>
    <mergeCell ref="H5:I5"/>
    <mergeCell ref="F3:G3"/>
    <mergeCell ref="H6:H7"/>
    <mergeCell ref="I6:I7"/>
    <mergeCell ref="H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scale="64" r:id="rId1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ouos</cp:lastModifiedBy>
  <cp:lastPrinted>2022-05-10T13:09:48Z</cp:lastPrinted>
  <dcterms:created xsi:type="dcterms:W3CDTF">2009-10-05T10:44:33Z</dcterms:created>
  <dcterms:modified xsi:type="dcterms:W3CDTF">2023-12-01T09:22:58Z</dcterms:modified>
  <cp:category/>
  <cp:version/>
  <cp:contentType/>
  <cp:contentStatus/>
</cp:coreProperties>
</file>